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codeName="{28389E77-7640-9E18-AD5C-E98E2F4A8B83}"/>
  <workbookPr codeName="ThisWorkbook"/>
  <mc:AlternateContent xmlns:mc="http://schemas.openxmlformats.org/markup-compatibility/2006">
    <mc:Choice Requires="x15">
      <x15ac:absPath xmlns:x15ac="http://schemas.microsoft.com/office/spreadsheetml/2010/11/ac" url="C:\Users\haverkamp.s\Downloads\"/>
    </mc:Choice>
  </mc:AlternateContent>
  <xr:revisionPtr revIDLastSave="0" documentId="8_{81A6A8E8-E427-4696-BC08-ED45D440D42C}" xr6:coauthVersionLast="47" xr6:coauthVersionMax="47" xr10:uidLastSave="{00000000-0000-0000-0000-000000000000}"/>
  <bookViews>
    <workbookView xWindow="-110" yWindow="-110" windowWidth="19420" windowHeight="11500" tabRatio="674" firstSheet="1" activeTab="1" xr2:uid="{00000000-000D-0000-FFFF-FFFF00000000}"/>
  </bookViews>
  <sheets>
    <sheet name="Info en Versiebeheer" sheetId="2" state="veryHidden" r:id="rId1"/>
    <sheet name="Inschatting BPL compensatie" sheetId="6" r:id="rId2"/>
    <sheet name="Input en output" sheetId="5" state="veryHidden" r:id="rId3"/>
    <sheet name="Berekening waarde compensatie" sheetId="1" state="veryHidden" r:id="rId4"/>
    <sheet name="Uitgangspunten compensatie" sheetId="4" state="veryHidden" r:id="rId5"/>
    <sheet name="Legaliteit" sheetId="3" state="veryHidden" r:id="rId6"/>
  </sheets>
  <definedNames>
    <definedName name="_xleta.IF" hidden="1" xlm="1">#NAME?</definedName>
    <definedName name="_xleta.VALUE" hidden="1" xlm="1">#NAME?</definedName>
    <definedName name="_xlnm.Print_Area" localSheetId="1">'Inschatting BPL compensatie'!$A$1:$C$18</definedName>
    <definedName name="legaal">Legaliteit!$B$16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6" l="1"/>
  <c r="C11" i="5"/>
  <c r="C11" i="1" s="1"/>
  <c r="C10" i="5"/>
  <c r="C10" i="1" s="1"/>
  <c r="C9" i="5"/>
  <c r="C9" i="1" s="1"/>
  <c r="R8" i="4"/>
  <c r="R10" i="4"/>
  <c r="W1327" i="4"/>
  <c r="W1326" i="4"/>
  <c r="W1325" i="4"/>
  <c r="W1324" i="4"/>
  <c r="W1323" i="4"/>
  <c r="W1322" i="4"/>
  <c r="W1321" i="4"/>
  <c r="W1320" i="4"/>
  <c r="W1319" i="4"/>
  <c r="W1318" i="4"/>
  <c r="W1317" i="4"/>
  <c r="W1316" i="4"/>
  <c r="W1315" i="4"/>
  <c r="W1314" i="4"/>
  <c r="W1313" i="4"/>
  <c r="W1312" i="4"/>
  <c r="W1311" i="4"/>
  <c r="W1310" i="4"/>
  <c r="W1309" i="4"/>
  <c r="W1308" i="4"/>
  <c r="W1307" i="4"/>
  <c r="W1306" i="4"/>
  <c r="W1305" i="4"/>
  <c r="W1304" i="4"/>
  <c r="W1303" i="4"/>
  <c r="W1302" i="4"/>
  <c r="W1301" i="4"/>
  <c r="W1300" i="4"/>
  <c r="W1299" i="4"/>
  <c r="W1298" i="4"/>
  <c r="W1297" i="4"/>
  <c r="W1296" i="4"/>
  <c r="W1295" i="4"/>
  <c r="W1294" i="4"/>
  <c r="W1293" i="4"/>
  <c r="W1292" i="4"/>
  <c r="W1291" i="4"/>
  <c r="W1290" i="4"/>
  <c r="W1289" i="4"/>
  <c r="W1288" i="4"/>
  <c r="W1287" i="4"/>
  <c r="W1286" i="4"/>
  <c r="W1285" i="4"/>
  <c r="W1284" i="4"/>
  <c r="W1283" i="4"/>
  <c r="W1282" i="4"/>
  <c r="W1281" i="4"/>
  <c r="W1280" i="4"/>
  <c r="W1279" i="4"/>
  <c r="W1278" i="4"/>
  <c r="W1277" i="4"/>
  <c r="W1276" i="4"/>
  <c r="W1275" i="4"/>
  <c r="W1274" i="4"/>
  <c r="W1273" i="4"/>
  <c r="W1272" i="4"/>
  <c r="W1271" i="4"/>
  <c r="W1270" i="4"/>
  <c r="W1269" i="4"/>
  <c r="W1268" i="4"/>
  <c r="W1267" i="4"/>
  <c r="W1266" i="4"/>
  <c r="W1265" i="4"/>
  <c r="W1264" i="4"/>
  <c r="W1263" i="4"/>
  <c r="W1262" i="4"/>
  <c r="W1261" i="4"/>
  <c r="W1260" i="4"/>
  <c r="W1259" i="4"/>
  <c r="W1258" i="4"/>
  <c r="W1257" i="4"/>
  <c r="W1256" i="4"/>
  <c r="W1255" i="4"/>
  <c r="W1254" i="4"/>
  <c r="W1253" i="4"/>
  <c r="W1252" i="4"/>
  <c r="W1251" i="4"/>
  <c r="W1250" i="4"/>
  <c r="W1249" i="4"/>
  <c r="W1248" i="4"/>
  <c r="W1247" i="4"/>
  <c r="W1246" i="4"/>
  <c r="W1245" i="4"/>
  <c r="W1244" i="4"/>
  <c r="W1243" i="4"/>
  <c r="W1242" i="4"/>
  <c r="W1241" i="4"/>
  <c r="W1240" i="4"/>
  <c r="W1239" i="4"/>
  <c r="W1238" i="4"/>
  <c r="W1237" i="4"/>
  <c r="W1236" i="4"/>
  <c r="W1235" i="4"/>
  <c r="W1234" i="4"/>
  <c r="W1233" i="4"/>
  <c r="W1232" i="4"/>
  <c r="W1231" i="4"/>
  <c r="W1230" i="4"/>
  <c r="W1229" i="4"/>
  <c r="W1228" i="4"/>
  <c r="W1227" i="4"/>
  <c r="W1226" i="4"/>
  <c r="W1225" i="4"/>
  <c r="W1224" i="4"/>
  <c r="W1223" i="4"/>
  <c r="W1222" i="4"/>
  <c r="W1221" i="4"/>
  <c r="W1220" i="4"/>
  <c r="W1219" i="4"/>
  <c r="W1218" i="4"/>
  <c r="W1217" i="4"/>
  <c r="W1216" i="4"/>
  <c r="W1215" i="4"/>
  <c r="W1214" i="4"/>
  <c r="W1213" i="4"/>
  <c r="W1212" i="4"/>
  <c r="W1211" i="4"/>
  <c r="W1210" i="4"/>
  <c r="W1209" i="4"/>
  <c r="W1208" i="4"/>
  <c r="W1207" i="4"/>
  <c r="W1206" i="4"/>
  <c r="W1205" i="4"/>
  <c r="W1204" i="4"/>
  <c r="W1203" i="4"/>
  <c r="W1202" i="4"/>
  <c r="W1201" i="4"/>
  <c r="W1200" i="4"/>
  <c r="W1199" i="4"/>
  <c r="W1198" i="4"/>
  <c r="W1197" i="4"/>
  <c r="W1196" i="4"/>
  <c r="W1195" i="4"/>
  <c r="W1194" i="4"/>
  <c r="W1193" i="4"/>
  <c r="W1192" i="4"/>
  <c r="W1191" i="4"/>
  <c r="W1190" i="4"/>
  <c r="W1189" i="4"/>
  <c r="W1188" i="4"/>
  <c r="W1187" i="4"/>
  <c r="W1186" i="4"/>
  <c r="W1185" i="4"/>
  <c r="W1184" i="4"/>
  <c r="W1183" i="4"/>
  <c r="W1182" i="4"/>
  <c r="W1181" i="4"/>
  <c r="W1180" i="4"/>
  <c r="W1179" i="4"/>
  <c r="W1178" i="4"/>
  <c r="W1177" i="4"/>
  <c r="W1176" i="4"/>
  <c r="W1175" i="4"/>
  <c r="W1174" i="4"/>
  <c r="W1173" i="4"/>
  <c r="W1172" i="4"/>
  <c r="W1171" i="4"/>
  <c r="W1170" i="4"/>
  <c r="W1169" i="4"/>
  <c r="W1168" i="4"/>
  <c r="W1167" i="4"/>
  <c r="W1166" i="4"/>
  <c r="W1165" i="4"/>
  <c r="W1164" i="4"/>
  <c r="W1163" i="4"/>
  <c r="W1162" i="4"/>
  <c r="W1161" i="4"/>
  <c r="W1160" i="4"/>
  <c r="W1159" i="4"/>
  <c r="W1158" i="4"/>
  <c r="W1157" i="4"/>
  <c r="W1156" i="4"/>
  <c r="W1155" i="4"/>
  <c r="W1154" i="4"/>
  <c r="W1153" i="4"/>
  <c r="W1152" i="4"/>
  <c r="W1151" i="4"/>
  <c r="W1150" i="4"/>
  <c r="W1149" i="4"/>
  <c r="W1148" i="4"/>
  <c r="W1147" i="4"/>
  <c r="W1146" i="4"/>
  <c r="W1145" i="4"/>
  <c r="W1144" i="4"/>
  <c r="W1143" i="4"/>
  <c r="W1142" i="4"/>
  <c r="W1141" i="4"/>
  <c r="W1140" i="4"/>
  <c r="W1139" i="4"/>
  <c r="W1138" i="4"/>
  <c r="W1137" i="4"/>
  <c r="W1136" i="4"/>
  <c r="W1135" i="4"/>
  <c r="W1134" i="4"/>
  <c r="W1133" i="4"/>
  <c r="W1132" i="4"/>
  <c r="W1131" i="4"/>
  <c r="W1130" i="4"/>
  <c r="W1129" i="4"/>
  <c r="W1128" i="4"/>
  <c r="W1127" i="4"/>
  <c r="W1126" i="4"/>
  <c r="W1125" i="4"/>
  <c r="W1124" i="4"/>
  <c r="W1123" i="4"/>
  <c r="W1122" i="4"/>
  <c r="W1121" i="4"/>
  <c r="W1120" i="4"/>
  <c r="W1119" i="4"/>
  <c r="W1118" i="4"/>
  <c r="W1117" i="4"/>
  <c r="W1116" i="4"/>
  <c r="W1115" i="4"/>
  <c r="W1114" i="4"/>
  <c r="W1113" i="4"/>
  <c r="W1112" i="4"/>
  <c r="W1111" i="4"/>
  <c r="W1110" i="4"/>
  <c r="W1109" i="4"/>
  <c r="W1108" i="4"/>
  <c r="W1107" i="4"/>
  <c r="W1106" i="4"/>
  <c r="W1105" i="4"/>
  <c r="W1104" i="4"/>
  <c r="W1103" i="4"/>
  <c r="W1102" i="4"/>
  <c r="W1101" i="4"/>
  <c r="W1100" i="4"/>
  <c r="W1099" i="4"/>
  <c r="W1098" i="4"/>
  <c r="W1097" i="4"/>
  <c r="W1096" i="4"/>
  <c r="W1095" i="4"/>
  <c r="W1094" i="4"/>
  <c r="W1093" i="4"/>
  <c r="W1092" i="4"/>
  <c r="W1091" i="4"/>
  <c r="W1090" i="4"/>
  <c r="W1089" i="4"/>
  <c r="W1088" i="4"/>
  <c r="W1087" i="4"/>
  <c r="W1086" i="4"/>
  <c r="W1085" i="4"/>
  <c r="W1084" i="4"/>
  <c r="W1083" i="4"/>
  <c r="W1082" i="4"/>
  <c r="W1081" i="4"/>
  <c r="W1080" i="4"/>
  <c r="W1079" i="4"/>
  <c r="W1078" i="4"/>
  <c r="W1077" i="4"/>
  <c r="W1076" i="4"/>
  <c r="W1075" i="4"/>
  <c r="W1074" i="4"/>
  <c r="W1073" i="4"/>
  <c r="W1072" i="4"/>
  <c r="W1071" i="4"/>
  <c r="W1070" i="4"/>
  <c r="W1069" i="4"/>
  <c r="W1068" i="4"/>
  <c r="W1067" i="4"/>
  <c r="W1066" i="4"/>
  <c r="W1065" i="4"/>
  <c r="W1064" i="4"/>
  <c r="W1063" i="4"/>
  <c r="W1062" i="4"/>
  <c r="W1061" i="4"/>
  <c r="W1060" i="4"/>
  <c r="W1059" i="4"/>
  <c r="W1058" i="4"/>
  <c r="W1057" i="4"/>
  <c r="W1056" i="4"/>
  <c r="W1055" i="4"/>
  <c r="W1054" i="4"/>
  <c r="W1053" i="4"/>
  <c r="W1052" i="4"/>
  <c r="W1051" i="4"/>
  <c r="W1050" i="4"/>
  <c r="W1049" i="4"/>
  <c r="W1048" i="4"/>
  <c r="W1047" i="4"/>
  <c r="W1046" i="4"/>
  <c r="W1045" i="4"/>
  <c r="W1044" i="4"/>
  <c r="W1043" i="4"/>
  <c r="W1042" i="4"/>
  <c r="W1041" i="4"/>
  <c r="W1040" i="4"/>
  <c r="W1039" i="4"/>
  <c r="W1038" i="4"/>
  <c r="W1037" i="4"/>
  <c r="W1036" i="4"/>
  <c r="W1035" i="4"/>
  <c r="W1034" i="4"/>
  <c r="W1033" i="4"/>
  <c r="W1032" i="4"/>
  <c r="W1031" i="4"/>
  <c r="W1030" i="4"/>
  <c r="W1029" i="4"/>
  <c r="W1028" i="4"/>
  <c r="W1027" i="4"/>
  <c r="W1026" i="4"/>
  <c r="W1025" i="4"/>
  <c r="W1024" i="4"/>
  <c r="W1023" i="4"/>
  <c r="W1022" i="4"/>
  <c r="W1021" i="4"/>
  <c r="W1020" i="4"/>
  <c r="W1019" i="4"/>
  <c r="W1018" i="4"/>
  <c r="W1017" i="4"/>
  <c r="W1016" i="4"/>
  <c r="W1015" i="4"/>
  <c r="W1014" i="4"/>
  <c r="W1013" i="4"/>
  <c r="W1012" i="4"/>
  <c r="W1011" i="4"/>
  <c r="W1010" i="4"/>
  <c r="W1009" i="4"/>
  <c r="W1008" i="4"/>
  <c r="W1007" i="4"/>
  <c r="W1006" i="4"/>
  <c r="W1005" i="4"/>
  <c r="W1004" i="4"/>
  <c r="W1003" i="4"/>
  <c r="W1002" i="4"/>
  <c r="W1001" i="4"/>
  <c r="W1000" i="4"/>
  <c r="W999" i="4"/>
  <c r="W998" i="4"/>
  <c r="W997" i="4"/>
  <c r="W996" i="4"/>
  <c r="W995" i="4"/>
  <c r="W994" i="4"/>
  <c r="W993" i="4"/>
  <c r="W992" i="4"/>
  <c r="W991" i="4"/>
  <c r="W990" i="4"/>
  <c r="W989" i="4"/>
  <c r="W988" i="4"/>
  <c r="W987" i="4"/>
  <c r="W986" i="4"/>
  <c r="W985" i="4"/>
  <c r="W984" i="4"/>
  <c r="W983" i="4"/>
  <c r="W982" i="4"/>
  <c r="W981" i="4"/>
  <c r="W980" i="4"/>
  <c r="W979" i="4"/>
  <c r="W978" i="4"/>
  <c r="W977" i="4"/>
  <c r="W976" i="4"/>
  <c r="W975" i="4"/>
  <c r="W974" i="4"/>
  <c r="W973" i="4"/>
  <c r="W972" i="4"/>
  <c r="W971" i="4"/>
  <c r="W970" i="4"/>
  <c r="W969" i="4"/>
  <c r="W968" i="4"/>
  <c r="W967" i="4"/>
  <c r="W966" i="4"/>
  <c r="W965" i="4"/>
  <c r="W964" i="4"/>
  <c r="W963" i="4"/>
  <c r="W962" i="4"/>
  <c r="W961" i="4"/>
  <c r="W960" i="4"/>
  <c r="W959" i="4"/>
  <c r="W958" i="4"/>
  <c r="W957" i="4"/>
  <c r="W956" i="4"/>
  <c r="W955" i="4"/>
  <c r="W954" i="4"/>
  <c r="W953" i="4"/>
  <c r="W952" i="4"/>
  <c r="W951" i="4"/>
  <c r="W950" i="4"/>
  <c r="W949" i="4"/>
  <c r="W948" i="4"/>
  <c r="W947" i="4"/>
  <c r="W946" i="4"/>
  <c r="W945" i="4"/>
  <c r="W944" i="4"/>
  <c r="W943" i="4"/>
  <c r="W942" i="4"/>
  <c r="W941" i="4"/>
  <c r="W940" i="4"/>
  <c r="W939" i="4"/>
  <c r="W938" i="4"/>
  <c r="W937" i="4"/>
  <c r="W936" i="4"/>
  <c r="W935" i="4"/>
  <c r="W934" i="4"/>
  <c r="W933" i="4"/>
  <c r="W932" i="4"/>
  <c r="W931" i="4"/>
  <c r="W930" i="4"/>
  <c r="W929" i="4"/>
  <c r="W928" i="4"/>
  <c r="W927" i="4"/>
  <c r="W926" i="4"/>
  <c r="W925" i="4"/>
  <c r="W924" i="4"/>
  <c r="W923" i="4"/>
  <c r="W922" i="4"/>
  <c r="W921" i="4"/>
  <c r="W920" i="4"/>
  <c r="W919" i="4"/>
  <c r="W918" i="4"/>
  <c r="W917" i="4"/>
  <c r="W916" i="4"/>
  <c r="W915" i="4"/>
  <c r="W914" i="4"/>
  <c r="W913" i="4"/>
  <c r="W912" i="4"/>
  <c r="W911" i="4"/>
  <c r="W910" i="4"/>
  <c r="W909" i="4"/>
  <c r="W908" i="4"/>
  <c r="W907" i="4"/>
  <c r="W906" i="4"/>
  <c r="W905" i="4"/>
  <c r="W904" i="4"/>
  <c r="W903" i="4"/>
  <c r="W902" i="4"/>
  <c r="W901" i="4"/>
  <c r="W900" i="4"/>
  <c r="W899" i="4"/>
  <c r="W898" i="4"/>
  <c r="W897" i="4"/>
  <c r="W896" i="4"/>
  <c r="W895" i="4"/>
  <c r="W894" i="4"/>
  <c r="W893" i="4"/>
  <c r="W892" i="4"/>
  <c r="W891" i="4"/>
  <c r="W890" i="4"/>
  <c r="W889" i="4"/>
  <c r="W888" i="4"/>
  <c r="W887" i="4"/>
  <c r="W886" i="4"/>
  <c r="W885" i="4"/>
  <c r="W884" i="4"/>
  <c r="W883" i="4"/>
  <c r="W882" i="4"/>
  <c r="W881" i="4"/>
  <c r="W880" i="4"/>
  <c r="W879" i="4"/>
  <c r="W878" i="4"/>
  <c r="W877" i="4"/>
  <c r="W876" i="4"/>
  <c r="W875" i="4"/>
  <c r="W874" i="4"/>
  <c r="W873" i="4"/>
  <c r="W872" i="4"/>
  <c r="W871" i="4"/>
  <c r="W870" i="4"/>
  <c r="W869" i="4"/>
  <c r="W868" i="4"/>
  <c r="W867" i="4"/>
  <c r="W866" i="4"/>
  <c r="W865" i="4"/>
  <c r="W864" i="4"/>
  <c r="W863" i="4"/>
  <c r="W862" i="4"/>
  <c r="W861" i="4"/>
  <c r="W860" i="4"/>
  <c r="W859" i="4"/>
  <c r="W858" i="4"/>
  <c r="W857" i="4"/>
  <c r="W856" i="4"/>
  <c r="W855" i="4"/>
  <c r="W854" i="4"/>
  <c r="W853" i="4"/>
  <c r="W852" i="4"/>
  <c r="W851" i="4"/>
  <c r="W850" i="4"/>
  <c r="W849" i="4"/>
  <c r="W848" i="4"/>
  <c r="W847" i="4"/>
  <c r="W846" i="4"/>
  <c r="W845" i="4"/>
  <c r="W844" i="4"/>
  <c r="W843" i="4"/>
  <c r="W842" i="4"/>
  <c r="W841" i="4"/>
  <c r="W840" i="4"/>
  <c r="W839" i="4"/>
  <c r="W838" i="4"/>
  <c r="W837" i="4"/>
  <c r="W836" i="4"/>
  <c r="W835" i="4"/>
  <c r="W834" i="4"/>
  <c r="W833" i="4"/>
  <c r="W832" i="4"/>
  <c r="W831" i="4"/>
  <c r="W830" i="4"/>
  <c r="W829" i="4"/>
  <c r="W828" i="4"/>
  <c r="W827" i="4"/>
  <c r="W826" i="4"/>
  <c r="W825" i="4"/>
  <c r="W824" i="4"/>
  <c r="W823" i="4"/>
  <c r="W822" i="4"/>
  <c r="W821" i="4"/>
  <c r="W820" i="4"/>
  <c r="W819" i="4"/>
  <c r="W818" i="4"/>
  <c r="W817" i="4"/>
  <c r="W816" i="4"/>
  <c r="W815" i="4"/>
  <c r="W814" i="4"/>
  <c r="W813" i="4"/>
  <c r="W812" i="4"/>
  <c r="W811" i="4"/>
  <c r="W810" i="4"/>
  <c r="W809" i="4"/>
  <c r="W808" i="4"/>
  <c r="W807" i="4"/>
  <c r="W806" i="4"/>
  <c r="W805" i="4"/>
  <c r="W804" i="4"/>
  <c r="W803" i="4"/>
  <c r="W802" i="4"/>
  <c r="W801" i="4"/>
  <c r="W800" i="4"/>
  <c r="W799" i="4"/>
  <c r="W798" i="4"/>
  <c r="W797" i="4"/>
  <c r="W796" i="4"/>
  <c r="W795" i="4"/>
  <c r="W794" i="4"/>
  <c r="W793" i="4"/>
  <c r="W792" i="4"/>
  <c r="W791" i="4"/>
  <c r="W790" i="4"/>
  <c r="W789" i="4"/>
  <c r="W788" i="4"/>
  <c r="W787" i="4"/>
  <c r="W786" i="4"/>
  <c r="W785" i="4"/>
  <c r="W784" i="4"/>
  <c r="W783" i="4"/>
  <c r="W782" i="4"/>
  <c r="W781" i="4"/>
  <c r="W780" i="4"/>
  <c r="W779" i="4"/>
  <c r="W778" i="4"/>
  <c r="W777" i="4"/>
  <c r="W776" i="4"/>
  <c r="W775" i="4"/>
  <c r="W774" i="4"/>
  <c r="W773" i="4"/>
  <c r="W772" i="4"/>
  <c r="W771" i="4"/>
  <c r="W770" i="4"/>
  <c r="W769" i="4"/>
  <c r="W768" i="4"/>
  <c r="W767" i="4"/>
  <c r="W766" i="4"/>
  <c r="W765" i="4"/>
  <c r="W764" i="4"/>
  <c r="W763" i="4"/>
  <c r="W762" i="4"/>
  <c r="W761" i="4"/>
  <c r="W760" i="4"/>
  <c r="W759" i="4"/>
  <c r="W758" i="4"/>
  <c r="W757" i="4"/>
  <c r="W756" i="4"/>
  <c r="W755" i="4"/>
  <c r="W754" i="4"/>
  <c r="W753" i="4"/>
  <c r="W752" i="4"/>
  <c r="W751" i="4"/>
  <c r="W750" i="4"/>
  <c r="W749" i="4"/>
  <c r="W748" i="4"/>
  <c r="W747" i="4"/>
  <c r="W746" i="4"/>
  <c r="W745" i="4"/>
  <c r="W744" i="4"/>
  <c r="W743" i="4"/>
  <c r="W742" i="4"/>
  <c r="W741" i="4"/>
  <c r="W740" i="4"/>
  <c r="W739" i="4"/>
  <c r="W738" i="4"/>
  <c r="W737" i="4"/>
  <c r="W736" i="4"/>
  <c r="W735" i="4"/>
  <c r="W734" i="4"/>
  <c r="W733" i="4"/>
  <c r="W732" i="4"/>
  <c r="W731" i="4"/>
  <c r="W730" i="4"/>
  <c r="W729" i="4"/>
  <c r="W728" i="4"/>
  <c r="W727" i="4"/>
  <c r="W726" i="4"/>
  <c r="W725" i="4"/>
  <c r="W724" i="4"/>
  <c r="W723" i="4"/>
  <c r="W722" i="4"/>
  <c r="W721" i="4"/>
  <c r="W720" i="4"/>
  <c r="W719" i="4"/>
  <c r="W718" i="4"/>
  <c r="W717" i="4"/>
  <c r="W716" i="4"/>
  <c r="W715" i="4"/>
  <c r="W714" i="4"/>
  <c r="W713" i="4"/>
  <c r="W712" i="4"/>
  <c r="W711" i="4"/>
  <c r="W710" i="4"/>
  <c r="W709" i="4"/>
  <c r="W708" i="4"/>
  <c r="W707" i="4"/>
  <c r="W706" i="4"/>
  <c r="W705" i="4"/>
  <c r="W704" i="4"/>
  <c r="W703" i="4"/>
  <c r="W702" i="4"/>
  <c r="W701" i="4"/>
  <c r="W700" i="4"/>
  <c r="W699" i="4"/>
  <c r="W698" i="4"/>
  <c r="W697" i="4"/>
  <c r="W696" i="4"/>
  <c r="W695" i="4"/>
  <c r="W694" i="4"/>
  <c r="W693" i="4"/>
  <c r="W692" i="4"/>
  <c r="W691" i="4"/>
  <c r="W690" i="4"/>
  <c r="W689" i="4"/>
  <c r="W688" i="4"/>
  <c r="W687" i="4"/>
  <c r="W686" i="4"/>
  <c r="W685" i="4"/>
  <c r="W684" i="4"/>
  <c r="W683" i="4"/>
  <c r="W682" i="4"/>
  <c r="W681" i="4"/>
  <c r="W680" i="4"/>
  <c r="W679" i="4"/>
  <c r="W678" i="4"/>
  <c r="W677" i="4"/>
  <c r="W676" i="4"/>
  <c r="W675" i="4"/>
  <c r="W674" i="4"/>
  <c r="W673" i="4"/>
  <c r="W672" i="4"/>
  <c r="W671" i="4"/>
  <c r="W670" i="4"/>
  <c r="W669" i="4"/>
  <c r="W668" i="4"/>
  <c r="W667" i="4"/>
  <c r="W666" i="4"/>
  <c r="W665" i="4"/>
  <c r="W664" i="4"/>
  <c r="W663" i="4"/>
  <c r="W662" i="4"/>
  <c r="W661" i="4"/>
  <c r="W660" i="4"/>
  <c r="W659" i="4"/>
  <c r="W658" i="4"/>
  <c r="W657" i="4"/>
  <c r="W656" i="4"/>
  <c r="W655" i="4"/>
  <c r="W654" i="4"/>
  <c r="W653" i="4"/>
  <c r="W652" i="4"/>
  <c r="W651" i="4"/>
  <c r="W650" i="4"/>
  <c r="W649" i="4"/>
  <c r="W648" i="4"/>
  <c r="W647" i="4"/>
  <c r="W646" i="4"/>
  <c r="W645" i="4"/>
  <c r="W644" i="4"/>
  <c r="W643" i="4"/>
  <c r="W642" i="4"/>
  <c r="W641" i="4"/>
  <c r="W640" i="4"/>
  <c r="W639" i="4"/>
  <c r="W638" i="4"/>
  <c r="W637" i="4"/>
  <c r="W636" i="4"/>
  <c r="W635" i="4"/>
  <c r="W634" i="4"/>
  <c r="W633" i="4"/>
  <c r="W632" i="4"/>
  <c r="W631" i="4"/>
  <c r="W630" i="4"/>
  <c r="W629" i="4"/>
  <c r="W628" i="4"/>
  <c r="W627" i="4"/>
  <c r="W626" i="4"/>
  <c r="W625" i="4"/>
  <c r="W624" i="4"/>
  <c r="W623" i="4"/>
  <c r="W622" i="4"/>
  <c r="W621" i="4"/>
  <c r="W620" i="4"/>
  <c r="W619" i="4"/>
  <c r="W618" i="4"/>
  <c r="W617" i="4"/>
  <c r="W616" i="4"/>
  <c r="W615" i="4"/>
  <c r="W614" i="4"/>
  <c r="W613" i="4"/>
  <c r="W612" i="4"/>
  <c r="W611" i="4"/>
  <c r="W610" i="4"/>
  <c r="W609" i="4"/>
  <c r="W608" i="4"/>
  <c r="W607" i="4"/>
  <c r="W606" i="4"/>
  <c r="W605" i="4"/>
  <c r="W604" i="4"/>
  <c r="W603" i="4"/>
  <c r="W602" i="4"/>
  <c r="W601" i="4"/>
  <c r="W600" i="4"/>
  <c r="W599" i="4"/>
  <c r="W598" i="4"/>
  <c r="W597" i="4"/>
  <c r="W596" i="4"/>
  <c r="W595" i="4"/>
  <c r="W594" i="4"/>
  <c r="W593" i="4"/>
  <c r="W592" i="4"/>
  <c r="W591" i="4"/>
  <c r="W590" i="4"/>
  <c r="W589" i="4"/>
  <c r="W588" i="4"/>
  <c r="W587" i="4"/>
  <c r="W586" i="4"/>
  <c r="W585" i="4"/>
  <c r="W584" i="4"/>
  <c r="W583" i="4"/>
  <c r="W582" i="4"/>
  <c r="W581" i="4"/>
  <c r="W580" i="4"/>
  <c r="W579" i="4"/>
  <c r="W578" i="4"/>
  <c r="W577" i="4"/>
  <c r="W576" i="4"/>
  <c r="W575" i="4"/>
  <c r="W574" i="4"/>
  <c r="W573" i="4"/>
  <c r="W572" i="4"/>
  <c r="W571" i="4"/>
  <c r="W570" i="4"/>
  <c r="W569" i="4"/>
  <c r="W568" i="4"/>
  <c r="W567" i="4"/>
  <c r="W566" i="4"/>
  <c r="W565" i="4"/>
  <c r="W564" i="4"/>
  <c r="W563" i="4"/>
  <c r="W562" i="4"/>
  <c r="W561" i="4"/>
  <c r="W560" i="4"/>
  <c r="W559" i="4"/>
  <c r="W558" i="4"/>
  <c r="W557" i="4"/>
  <c r="W556" i="4"/>
  <c r="W555" i="4"/>
  <c r="W554" i="4"/>
  <c r="W553" i="4"/>
  <c r="W552" i="4"/>
  <c r="W551" i="4"/>
  <c r="W550" i="4"/>
  <c r="W549" i="4"/>
  <c r="W548" i="4"/>
  <c r="W547" i="4"/>
  <c r="W546" i="4"/>
  <c r="W545" i="4"/>
  <c r="W544" i="4"/>
  <c r="W543" i="4"/>
  <c r="W542" i="4"/>
  <c r="W541" i="4"/>
  <c r="W540" i="4"/>
  <c r="W539" i="4"/>
  <c r="W538" i="4"/>
  <c r="W537" i="4"/>
  <c r="W536" i="4"/>
  <c r="W535" i="4"/>
  <c r="W534" i="4"/>
  <c r="W533" i="4"/>
  <c r="W532" i="4"/>
  <c r="W531" i="4"/>
  <c r="W530" i="4"/>
  <c r="W529" i="4"/>
  <c r="W528" i="4"/>
  <c r="W527" i="4"/>
  <c r="W526" i="4"/>
  <c r="W525" i="4"/>
  <c r="W524" i="4"/>
  <c r="W523" i="4"/>
  <c r="W522" i="4"/>
  <c r="W521" i="4"/>
  <c r="W520" i="4"/>
  <c r="W519" i="4"/>
  <c r="W518" i="4"/>
  <c r="W517" i="4"/>
  <c r="W516" i="4"/>
  <c r="W515" i="4"/>
  <c r="W514" i="4"/>
  <c r="W513" i="4"/>
  <c r="W512" i="4"/>
  <c r="W511" i="4"/>
  <c r="W510" i="4"/>
  <c r="W509" i="4"/>
  <c r="W508" i="4"/>
  <c r="W507" i="4"/>
  <c r="W506" i="4"/>
  <c r="W505" i="4"/>
  <c r="W504" i="4"/>
  <c r="W503" i="4"/>
  <c r="W502" i="4"/>
  <c r="W501" i="4"/>
  <c r="W500" i="4"/>
  <c r="W499" i="4"/>
  <c r="W498" i="4"/>
  <c r="W497" i="4"/>
  <c r="W496" i="4"/>
  <c r="W495" i="4"/>
  <c r="W494" i="4"/>
  <c r="W493" i="4"/>
  <c r="W492" i="4"/>
  <c r="W491" i="4"/>
  <c r="W490" i="4"/>
  <c r="W489" i="4"/>
  <c r="W488" i="4"/>
  <c r="W487" i="4"/>
  <c r="W486" i="4"/>
  <c r="W485" i="4"/>
  <c r="W484" i="4"/>
  <c r="W483" i="4"/>
  <c r="W482" i="4"/>
  <c r="W481" i="4"/>
  <c r="W480" i="4"/>
  <c r="W479" i="4"/>
  <c r="W478" i="4"/>
  <c r="W477" i="4"/>
  <c r="W476" i="4"/>
  <c r="W475" i="4"/>
  <c r="W474" i="4"/>
  <c r="W473" i="4"/>
  <c r="W472" i="4"/>
  <c r="W471" i="4"/>
  <c r="W470" i="4"/>
  <c r="W469" i="4"/>
  <c r="W468" i="4"/>
  <c r="W467" i="4"/>
  <c r="W466" i="4"/>
  <c r="W465" i="4"/>
  <c r="W464" i="4"/>
  <c r="W463" i="4"/>
  <c r="W462" i="4"/>
  <c r="W461" i="4"/>
  <c r="W460" i="4"/>
  <c r="W459" i="4"/>
  <c r="W458" i="4"/>
  <c r="W457" i="4"/>
  <c r="W456" i="4"/>
  <c r="W455" i="4"/>
  <c r="W454" i="4"/>
  <c r="W453" i="4"/>
  <c r="W452" i="4"/>
  <c r="W451" i="4"/>
  <c r="W450" i="4"/>
  <c r="W449" i="4"/>
  <c r="W448" i="4"/>
  <c r="W447" i="4"/>
  <c r="W446" i="4"/>
  <c r="W445" i="4"/>
  <c r="W444" i="4"/>
  <c r="W443" i="4"/>
  <c r="W442" i="4"/>
  <c r="W441" i="4"/>
  <c r="W440" i="4"/>
  <c r="W439" i="4"/>
  <c r="W438" i="4"/>
  <c r="W437" i="4"/>
  <c r="W436" i="4"/>
  <c r="W435" i="4"/>
  <c r="W434" i="4"/>
  <c r="W433" i="4"/>
  <c r="W432" i="4"/>
  <c r="W431" i="4"/>
  <c r="W430" i="4"/>
  <c r="W429" i="4"/>
  <c r="W428" i="4"/>
  <c r="W427" i="4"/>
  <c r="W426" i="4"/>
  <c r="W425" i="4"/>
  <c r="W424" i="4"/>
  <c r="W423" i="4"/>
  <c r="W422" i="4"/>
  <c r="W421" i="4"/>
  <c r="W420" i="4"/>
  <c r="W419" i="4"/>
  <c r="W418" i="4"/>
  <c r="W417" i="4"/>
  <c r="W416" i="4"/>
  <c r="W415" i="4"/>
  <c r="W414" i="4"/>
  <c r="W413" i="4"/>
  <c r="W412" i="4"/>
  <c r="W411" i="4"/>
  <c r="W410" i="4"/>
  <c r="W409" i="4"/>
  <c r="W408" i="4"/>
  <c r="W407" i="4"/>
  <c r="W406" i="4"/>
  <c r="W405" i="4"/>
  <c r="W404" i="4"/>
  <c r="W403" i="4"/>
  <c r="W402" i="4"/>
  <c r="W401" i="4"/>
  <c r="W400" i="4"/>
  <c r="W399" i="4"/>
  <c r="W398" i="4"/>
  <c r="W397" i="4"/>
  <c r="W396" i="4"/>
  <c r="W395" i="4"/>
  <c r="W394" i="4"/>
  <c r="W393" i="4"/>
  <c r="W392" i="4"/>
  <c r="W391" i="4"/>
  <c r="W390" i="4"/>
  <c r="W389" i="4"/>
  <c r="W388" i="4"/>
  <c r="W387" i="4"/>
  <c r="W386" i="4"/>
  <c r="W385" i="4"/>
  <c r="W384" i="4"/>
  <c r="W383" i="4"/>
  <c r="W382" i="4"/>
  <c r="W381" i="4"/>
  <c r="W380" i="4"/>
  <c r="W379" i="4"/>
  <c r="W378" i="4"/>
  <c r="W377" i="4"/>
  <c r="W376" i="4"/>
  <c r="W375" i="4"/>
  <c r="W374" i="4"/>
  <c r="W373" i="4"/>
  <c r="W372" i="4"/>
  <c r="W371" i="4"/>
  <c r="W370" i="4"/>
  <c r="W369" i="4"/>
  <c r="W368" i="4"/>
  <c r="W367" i="4"/>
  <c r="W366" i="4"/>
  <c r="W365" i="4"/>
  <c r="W364" i="4"/>
  <c r="W363" i="4"/>
  <c r="W362" i="4"/>
  <c r="W361" i="4"/>
  <c r="W360" i="4"/>
  <c r="W359" i="4"/>
  <c r="W358" i="4"/>
  <c r="W357" i="4"/>
  <c r="W356" i="4"/>
  <c r="W355" i="4"/>
  <c r="W354" i="4"/>
  <c r="W353" i="4"/>
  <c r="W352" i="4"/>
  <c r="W351" i="4"/>
  <c r="W350" i="4"/>
  <c r="W349" i="4"/>
  <c r="W348" i="4"/>
  <c r="W347" i="4"/>
  <c r="W346" i="4"/>
  <c r="W345" i="4"/>
  <c r="W344" i="4"/>
  <c r="W343" i="4"/>
  <c r="W342" i="4"/>
  <c r="W341" i="4"/>
  <c r="W340" i="4"/>
  <c r="W339" i="4"/>
  <c r="W338" i="4"/>
  <c r="W337" i="4"/>
  <c r="W336" i="4"/>
  <c r="W335" i="4"/>
  <c r="W334" i="4"/>
  <c r="W333" i="4"/>
  <c r="W332" i="4"/>
  <c r="W331" i="4"/>
  <c r="W330" i="4"/>
  <c r="W329" i="4"/>
  <c r="W328" i="4"/>
  <c r="W327" i="4"/>
  <c r="W326" i="4"/>
  <c r="W325" i="4"/>
  <c r="W324" i="4"/>
  <c r="W323" i="4"/>
  <c r="W322" i="4"/>
  <c r="W321" i="4"/>
  <c r="W320" i="4"/>
  <c r="W319" i="4"/>
  <c r="W318" i="4"/>
  <c r="W317" i="4"/>
  <c r="W316" i="4"/>
  <c r="W315" i="4"/>
  <c r="W314" i="4"/>
  <c r="W313" i="4"/>
  <c r="W312" i="4"/>
  <c r="W311" i="4"/>
  <c r="W310" i="4"/>
  <c r="W309" i="4"/>
  <c r="W308" i="4"/>
  <c r="W307" i="4"/>
  <c r="W306" i="4"/>
  <c r="W305" i="4"/>
  <c r="W304" i="4"/>
  <c r="W303" i="4"/>
  <c r="W302" i="4"/>
  <c r="W301" i="4"/>
  <c r="W300" i="4"/>
  <c r="W299" i="4"/>
  <c r="W298" i="4"/>
  <c r="W297" i="4"/>
  <c r="W296" i="4"/>
  <c r="W295" i="4"/>
  <c r="W294" i="4"/>
  <c r="W293" i="4"/>
  <c r="W292" i="4"/>
  <c r="W291" i="4"/>
  <c r="W290" i="4"/>
  <c r="W289" i="4"/>
  <c r="W288" i="4"/>
  <c r="W287" i="4"/>
  <c r="W286" i="4"/>
  <c r="W285" i="4"/>
  <c r="W284" i="4"/>
  <c r="W283" i="4"/>
  <c r="W282" i="4"/>
  <c r="W281" i="4"/>
  <c r="W280" i="4"/>
  <c r="W279" i="4"/>
  <c r="W278" i="4"/>
  <c r="W277" i="4"/>
  <c r="W276" i="4"/>
  <c r="W275" i="4"/>
  <c r="W274" i="4"/>
  <c r="W273" i="4"/>
  <c r="W272" i="4"/>
  <c r="W271" i="4"/>
  <c r="W270" i="4"/>
  <c r="W269" i="4"/>
  <c r="W268" i="4"/>
  <c r="W267" i="4"/>
  <c r="W266" i="4"/>
  <c r="W265" i="4"/>
  <c r="W264" i="4"/>
  <c r="W263" i="4"/>
  <c r="W262" i="4"/>
  <c r="W261" i="4"/>
  <c r="W260" i="4"/>
  <c r="W259" i="4"/>
  <c r="W258" i="4"/>
  <c r="W257" i="4"/>
  <c r="W256" i="4"/>
  <c r="W255" i="4"/>
  <c r="W254" i="4"/>
  <c r="W253" i="4"/>
  <c r="W252" i="4"/>
  <c r="W251" i="4"/>
  <c r="W250" i="4"/>
  <c r="W249" i="4"/>
  <c r="W248" i="4"/>
  <c r="W247" i="4"/>
  <c r="W246" i="4"/>
  <c r="W245" i="4"/>
  <c r="W244" i="4"/>
  <c r="W243" i="4"/>
  <c r="W242" i="4"/>
  <c r="W241" i="4"/>
  <c r="W240" i="4"/>
  <c r="W239" i="4"/>
  <c r="W238" i="4"/>
  <c r="W237" i="4"/>
  <c r="W236" i="4"/>
  <c r="W235" i="4"/>
  <c r="W234" i="4"/>
  <c r="W233" i="4"/>
  <c r="W232" i="4"/>
  <c r="W231" i="4"/>
  <c r="W230" i="4"/>
  <c r="W229" i="4"/>
  <c r="W228" i="4"/>
  <c r="W227" i="4"/>
  <c r="W226" i="4"/>
  <c r="W225" i="4"/>
  <c r="W224" i="4"/>
  <c r="W223" i="4"/>
  <c r="W222" i="4"/>
  <c r="W221" i="4"/>
  <c r="W220" i="4"/>
  <c r="W219" i="4"/>
  <c r="W218" i="4"/>
  <c r="W217" i="4"/>
  <c r="W216" i="4"/>
  <c r="W215" i="4"/>
  <c r="W214" i="4"/>
  <c r="W213" i="4"/>
  <c r="W212" i="4"/>
  <c r="W211" i="4"/>
  <c r="W210" i="4"/>
  <c r="W209" i="4"/>
  <c r="W208" i="4"/>
  <c r="W207" i="4"/>
  <c r="W206" i="4"/>
  <c r="W205" i="4"/>
  <c r="W204" i="4"/>
  <c r="W203" i="4"/>
  <c r="W202" i="4"/>
  <c r="W201" i="4"/>
  <c r="W200" i="4"/>
  <c r="W199" i="4"/>
  <c r="W198" i="4"/>
  <c r="W197" i="4"/>
  <c r="W196" i="4"/>
  <c r="W195" i="4"/>
  <c r="W194" i="4"/>
  <c r="W193" i="4"/>
  <c r="W192" i="4"/>
  <c r="W191" i="4"/>
  <c r="W190" i="4"/>
  <c r="W189" i="4"/>
  <c r="W188" i="4"/>
  <c r="W187" i="4"/>
  <c r="W186" i="4"/>
  <c r="W185" i="4"/>
  <c r="W184" i="4"/>
  <c r="W183" i="4"/>
  <c r="W182" i="4"/>
  <c r="W181" i="4"/>
  <c r="W180" i="4"/>
  <c r="W179" i="4"/>
  <c r="W178" i="4"/>
  <c r="W177" i="4"/>
  <c r="W176" i="4"/>
  <c r="W175" i="4"/>
  <c r="W174" i="4"/>
  <c r="W173" i="4"/>
  <c r="W172" i="4"/>
  <c r="W171" i="4"/>
  <c r="W170" i="4"/>
  <c r="W169" i="4"/>
  <c r="W168" i="4"/>
  <c r="W167" i="4"/>
  <c r="W166" i="4"/>
  <c r="W165" i="4"/>
  <c r="W164" i="4"/>
  <c r="W163" i="4"/>
  <c r="W162" i="4"/>
  <c r="W161" i="4"/>
  <c r="W160" i="4"/>
  <c r="W159" i="4"/>
  <c r="W158" i="4"/>
  <c r="W157" i="4"/>
  <c r="W156" i="4"/>
  <c r="W155" i="4"/>
  <c r="W154" i="4"/>
  <c r="W153" i="4"/>
  <c r="W152" i="4"/>
  <c r="W151" i="4"/>
  <c r="W150" i="4"/>
  <c r="W149" i="4"/>
  <c r="W148" i="4"/>
  <c r="W147" i="4"/>
  <c r="W146" i="4"/>
  <c r="W145" i="4"/>
  <c r="W144" i="4"/>
  <c r="W143" i="4"/>
  <c r="W142" i="4"/>
  <c r="W141" i="4"/>
  <c r="W140" i="4"/>
  <c r="W139" i="4"/>
  <c r="W138" i="4"/>
  <c r="W137" i="4"/>
  <c r="W136" i="4"/>
  <c r="W135" i="4"/>
  <c r="W134" i="4"/>
  <c r="W133" i="4"/>
  <c r="W132" i="4"/>
  <c r="W131" i="4"/>
  <c r="W130" i="4"/>
  <c r="W129" i="4"/>
  <c r="W128" i="4"/>
  <c r="W127" i="4"/>
  <c r="W126" i="4"/>
  <c r="W125" i="4"/>
  <c r="W124" i="4"/>
  <c r="W123" i="4"/>
  <c r="W122" i="4"/>
  <c r="W121" i="4"/>
  <c r="W120" i="4"/>
  <c r="W119" i="4"/>
  <c r="W118" i="4"/>
  <c r="W117" i="4"/>
  <c r="W116" i="4"/>
  <c r="W115" i="4"/>
  <c r="W114" i="4"/>
  <c r="W113" i="4"/>
  <c r="W112" i="4"/>
  <c r="W111" i="4"/>
  <c r="W110" i="4"/>
  <c r="W109" i="4"/>
  <c r="W108" i="4"/>
  <c r="W107" i="4"/>
  <c r="W106" i="4"/>
  <c r="W105" i="4"/>
  <c r="W104" i="4"/>
  <c r="W103" i="4"/>
  <c r="W102" i="4"/>
  <c r="W101" i="4"/>
  <c r="W100" i="4"/>
  <c r="W99" i="4"/>
  <c r="W98" i="4"/>
  <c r="W97" i="4"/>
  <c r="W96" i="4"/>
  <c r="W95" i="4"/>
  <c r="W94" i="4"/>
  <c r="W93" i="4"/>
  <c r="W92" i="4"/>
  <c r="W91" i="4"/>
  <c r="W90" i="4"/>
  <c r="W89" i="4"/>
  <c r="W88" i="4"/>
  <c r="W87" i="4"/>
  <c r="W86" i="4"/>
  <c r="W85" i="4"/>
  <c r="W84" i="4"/>
  <c r="W83" i="4"/>
  <c r="W82" i="4"/>
  <c r="W81" i="4"/>
  <c r="W80" i="4"/>
  <c r="W79" i="4"/>
  <c r="W78" i="4"/>
  <c r="W77" i="4"/>
  <c r="W76" i="4"/>
  <c r="W75" i="4"/>
  <c r="W74" i="4"/>
  <c r="W73" i="4"/>
  <c r="W72" i="4"/>
  <c r="W71" i="4"/>
  <c r="W70" i="4"/>
  <c r="W69" i="4"/>
  <c r="W68" i="4"/>
  <c r="W67" i="4"/>
  <c r="W66" i="4"/>
  <c r="W65" i="4"/>
  <c r="W64" i="4"/>
  <c r="W63" i="4"/>
  <c r="W62" i="4"/>
  <c r="W61" i="4"/>
  <c r="W60" i="4"/>
  <c r="W59" i="4"/>
  <c r="W58" i="4"/>
  <c r="W57" i="4"/>
  <c r="W56" i="4"/>
  <c r="W55" i="4"/>
  <c r="W54" i="4"/>
  <c r="W53" i="4"/>
  <c r="W52" i="4"/>
  <c r="W51" i="4"/>
  <c r="W50" i="4"/>
  <c r="W49" i="4"/>
  <c r="W48" i="4"/>
  <c r="W47" i="4"/>
  <c r="W46" i="4"/>
  <c r="W45" i="4"/>
  <c r="W44" i="4"/>
  <c r="W43" i="4"/>
  <c r="W42" i="4"/>
  <c r="W41" i="4"/>
  <c r="W40" i="4"/>
  <c r="W39" i="4"/>
  <c r="W38" i="4"/>
  <c r="W37" i="4"/>
  <c r="W36" i="4"/>
  <c r="W35" i="4"/>
  <c r="W34" i="4"/>
  <c r="W33" i="4"/>
  <c r="W32" i="4"/>
  <c r="W31" i="4"/>
  <c r="W30" i="4"/>
  <c r="W29" i="4"/>
  <c r="W28" i="4"/>
  <c r="W27" i="4"/>
  <c r="W26" i="4"/>
  <c r="W25" i="4"/>
  <c r="W24" i="4"/>
  <c r="W23" i="4"/>
  <c r="W22" i="4"/>
  <c r="W21" i="4"/>
  <c r="W20" i="4"/>
  <c r="W19" i="4"/>
  <c r="W18" i="4"/>
  <c r="W17" i="4"/>
  <c r="W16" i="4"/>
  <c r="W15" i="4"/>
  <c r="W14" i="4"/>
  <c r="W13" i="4"/>
  <c r="W12" i="4"/>
  <c r="W11" i="4"/>
  <c r="W10" i="4"/>
  <c r="W9" i="4"/>
  <c r="W8" i="4"/>
  <c r="C12" i="1"/>
  <c r="I1327" i="4"/>
  <c r="I1326" i="4"/>
  <c r="I1325" i="4"/>
  <c r="I1324" i="4"/>
  <c r="I1323" i="4"/>
  <c r="I1322" i="4"/>
  <c r="I1321" i="4"/>
  <c r="I1320" i="4"/>
  <c r="I1319" i="4"/>
  <c r="I1318" i="4"/>
  <c r="I1317" i="4"/>
  <c r="I1316" i="4"/>
  <c r="I1315" i="4"/>
  <c r="I1314" i="4"/>
  <c r="I1313" i="4"/>
  <c r="I1312" i="4"/>
  <c r="I1311" i="4"/>
  <c r="I1310" i="4"/>
  <c r="I1309" i="4"/>
  <c r="I1308" i="4"/>
  <c r="I1307" i="4"/>
  <c r="I1306" i="4"/>
  <c r="I1305" i="4"/>
  <c r="I1304" i="4"/>
  <c r="I1303" i="4"/>
  <c r="I1302" i="4"/>
  <c r="I1301" i="4"/>
  <c r="I1300" i="4"/>
  <c r="I1299" i="4"/>
  <c r="I1298" i="4"/>
  <c r="I1297" i="4"/>
  <c r="I1296" i="4"/>
  <c r="I1295" i="4"/>
  <c r="I1294" i="4"/>
  <c r="I1293" i="4"/>
  <c r="I1292" i="4"/>
  <c r="I1291" i="4"/>
  <c r="I1290" i="4"/>
  <c r="I1289" i="4"/>
  <c r="I1288" i="4"/>
  <c r="I1287" i="4"/>
  <c r="I1286" i="4"/>
  <c r="I1285" i="4"/>
  <c r="I1284" i="4"/>
  <c r="I1283" i="4"/>
  <c r="I1282" i="4"/>
  <c r="I1281" i="4"/>
  <c r="I1280" i="4"/>
  <c r="I1279" i="4"/>
  <c r="I1278" i="4"/>
  <c r="I1277" i="4"/>
  <c r="I1276" i="4"/>
  <c r="I1275" i="4"/>
  <c r="I1274" i="4"/>
  <c r="I1273" i="4"/>
  <c r="I1272" i="4"/>
  <c r="I1271" i="4"/>
  <c r="I1270" i="4"/>
  <c r="I1269" i="4"/>
  <c r="I1268" i="4"/>
  <c r="I1267" i="4"/>
  <c r="I1266" i="4"/>
  <c r="I1265" i="4"/>
  <c r="I1264" i="4"/>
  <c r="I1263" i="4"/>
  <c r="I1262" i="4"/>
  <c r="I1261" i="4"/>
  <c r="I1260" i="4"/>
  <c r="I1259" i="4"/>
  <c r="I1258" i="4"/>
  <c r="I1257" i="4"/>
  <c r="I1256" i="4"/>
  <c r="I1255" i="4"/>
  <c r="I1254" i="4"/>
  <c r="I1253" i="4"/>
  <c r="I1252" i="4"/>
  <c r="I1251" i="4"/>
  <c r="I1250" i="4"/>
  <c r="I1249" i="4"/>
  <c r="I1248" i="4"/>
  <c r="I1247" i="4"/>
  <c r="I1246" i="4"/>
  <c r="I1245" i="4"/>
  <c r="I1244" i="4"/>
  <c r="I1243" i="4"/>
  <c r="I1242" i="4"/>
  <c r="I1241" i="4"/>
  <c r="I1240" i="4"/>
  <c r="I1239" i="4"/>
  <c r="I1238" i="4"/>
  <c r="I1237" i="4"/>
  <c r="I1236" i="4"/>
  <c r="I1235" i="4"/>
  <c r="I1234" i="4"/>
  <c r="I1233" i="4"/>
  <c r="I1232" i="4"/>
  <c r="I1231" i="4"/>
  <c r="I1230" i="4"/>
  <c r="I1229" i="4"/>
  <c r="I1228" i="4"/>
  <c r="I1227" i="4"/>
  <c r="I1226" i="4"/>
  <c r="I1225" i="4"/>
  <c r="I1224" i="4"/>
  <c r="I1223" i="4"/>
  <c r="I1222" i="4"/>
  <c r="I1221" i="4"/>
  <c r="I1220" i="4"/>
  <c r="I1219" i="4"/>
  <c r="I1218" i="4"/>
  <c r="I1217" i="4"/>
  <c r="I1216" i="4"/>
  <c r="I1215" i="4"/>
  <c r="I1214" i="4"/>
  <c r="I1213" i="4"/>
  <c r="I1212" i="4"/>
  <c r="I1211" i="4"/>
  <c r="I1210" i="4"/>
  <c r="I1209" i="4"/>
  <c r="I1208" i="4"/>
  <c r="I1207" i="4"/>
  <c r="I1206" i="4"/>
  <c r="I1205" i="4"/>
  <c r="I1204" i="4"/>
  <c r="I1203" i="4"/>
  <c r="I1202" i="4"/>
  <c r="I1201" i="4"/>
  <c r="I1200" i="4"/>
  <c r="I1199" i="4"/>
  <c r="I1198" i="4"/>
  <c r="I1197" i="4"/>
  <c r="I1196" i="4"/>
  <c r="I1195" i="4"/>
  <c r="I1194" i="4"/>
  <c r="I1193" i="4"/>
  <c r="I1192" i="4"/>
  <c r="I1191" i="4"/>
  <c r="I1190" i="4"/>
  <c r="I1189" i="4"/>
  <c r="I1188" i="4"/>
  <c r="I1187" i="4"/>
  <c r="I1186" i="4"/>
  <c r="I1185" i="4"/>
  <c r="I1184" i="4"/>
  <c r="I1183" i="4"/>
  <c r="I1182" i="4"/>
  <c r="I1181" i="4"/>
  <c r="I1180" i="4"/>
  <c r="I1179" i="4"/>
  <c r="I1178" i="4"/>
  <c r="I1177" i="4"/>
  <c r="I1176" i="4"/>
  <c r="I1175" i="4"/>
  <c r="I1174" i="4"/>
  <c r="I1173" i="4"/>
  <c r="I1172" i="4"/>
  <c r="I1171" i="4"/>
  <c r="I1170" i="4"/>
  <c r="I1169" i="4"/>
  <c r="I1168" i="4"/>
  <c r="I1167" i="4"/>
  <c r="I1166" i="4"/>
  <c r="I1165" i="4"/>
  <c r="I1164" i="4"/>
  <c r="I1163" i="4"/>
  <c r="I1162" i="4"/>
  <c r="I1161" i="4"/>
  <c r="I1160" i="4"/>
  <c r="I1159" i="4"/>
  <c r="I1158" i="4"/>
  <c r="I1157" i="4"/>
  <c r="I1156" i="4"/>
  <c r="I1155" i="4"/>
  <c r="I1154" i="4"/>
  <c r="I1153" i="4"/>
  <c r="I1152" i="4"/>
  <c r="I1151" i="4"/>
  <c r="I1150" i="4"/>
  <c r="I1149" i="4"/>
  <c r="I1148" i="4"/>
  <c r="I1147" i="4"/>
  <c r="I1146" i="4"/>
  <c r="I1145" i="4"/>
  <c r="I1144" i="4"/>
  <c r="I1143" i="4"/>
  <c r="I1142" i="4"/>
  <c r="I1141" i="4"/>
  <c r="I1140" i="4"/>
  <c r="I1139" i="4"/>
  <c r="I1138" i="4"/>
  <c r="I1137" i="4"/>
  <c r="I1136" i="4"/>
  <c r="I1135" i="4"/>
  <c r="I1134" i="4"/>
  <c r="I1133" i="4"/>
  <c r="I1132" i="4"/>
  <c r="I1131" i="4"/>
  <c r="I1130" i="4"/>
  <c r="I1129" i="4"/>
  <c r="I1128" i="4"/>
  <c r="I1127" i="4"/>
  <c r="I1126" i="4"/>
  <c r="I1125" i="4"/>
  <c r="I1124" i="4"/>
  <c r="I1123" i="4"/>
  <c r="I1122" i="4"/>
  <c r="I1121" i="4"/>
  <c r="I1120" i="4"/>
  <c r="I1119" i="4"/>
  <c r="I1118" i="4"/>
  <c r="I1117" i="4"/>
  <c r="I1116" i="4"/>
  <c r="I1115" i="4"/>
  <c r="I1114" i="4"/>
  <c r="I1113" i="4"/>
  <c r="I1112" i="4"/>
  <c r="I1111" i="4"/>
  <c r="I1110" i="4"/>
  <c r="I1109" i="4"/>
  <c r="I1108" i="4"/>
  <c r="I1107" i="4"/>
  <c r="I1106" i="4"/>
  <c r="I1105" i="4"/>
  <c r="I1104" i="4"/>
  <c r="I1103" i="4"/>
  <c r="I1102" i="4"/>
  <c r="I1101" i="4"/>
  <c r="I1100" i="4"/>
  <c r="I1099" i="4"/>
  <c r="I1098" i="4"/>
  <c r="I1097" i="4"/>
  <c r="I1096" i="4"/>
  <c r="I1095" i="4"/>
  <c r="I1094" i="4"/>
  <c r="I1093" i="4"/>
  <c r="I1092" i="4"/>
  <c r="I1091" i="4"/>
  <c r="I1090" i="4"/>
  <c r="I1089" i="4"/>
  <c r="I1088" i="4"/>
  <c r="I1087" i="4"/>
  <c r="I1086" i="4"/>
  <c r="I1085" i="4"/>
  <c r="I1084" i="4"/>
  <c r="I1083" i="4"/>
  <c r="I1082" i="4"/>
  <c r="I1081" i="4"/>
  <c r="I1080" i="4"/>
  <c r="I1079" i="4"/>
  <c r="I1078" i="4"/>
  <c r="I1077" i="4"/>
  <c r="I1076" i="4"/>
  <c r="I1075" i="4"/>
  <c r="I1074" i="4"/>
  <c r="I1073" i="4"/>
  <c r="I1072" i="4"/>
  <c r="I1071" i="4"/>
  <c r="I1070" i="4"/>
  <c r="I1069" i="4"/>
  <c r="I1068" i="4"/>
  <c r="I1067" i="4"/>
  <c r="I1066" i="4"/>
  <c r="I1065" i="4"/>
  <c r="I1064" i="4"/>
  <c r="I1063" i="4"/>
  <c r="I1062" i="4"/>
  <c r="I1061" i="4"/>
  <c r="I1060" i="4"/>
  <c r="I1059" i="4"/>
  <c r="I1058" i="4"/>
  <c r="I1057" i="4"/>
  <c r="I1056" i="4"/>
  <c r="I1055" i="4"/>
  <c r="I1054" i="4"/>
  <c r="I1053" i="4"/>
  <c r="I1052" i="4"/>
  <c r="I1051" i="4"/>
  <c r="I1050" i="4"/>
  <c r="I1049" i="4"/>
  <c r="I1048" i="4"/>
  <c r="I1047" i="4"/>
  <c r="I1046" i="4"/>
  <c r="I1045" i="4"/>
  <c r="I1044" i="4"/>
  <c r="I1043" i="4"/>
  <c r="I1042" i="4"/>
  <c r="I1041" i="4"/>
  <c r="I1040" i="4"/>
  <c r="I1039" i="4"/>
  <c r="I1038" i="4"/>
  <c r="I1037" i="4"/>
  <c r="I1036" i="4"/>
  <c r="I1035" i="4"/>
  <c r="I1034" i="4"/>
  <c r="I1033" i="4"/>
  <c r="I1032" i="4"/>
  <c r="I1031" i="4"/>
  <c r="I1030" i="4"/>
  <c r="I1029" i="4"/>
  <c r="I1028" i="4"/>
  <c r="I1027" i="4"/>
  <c r="I1026" i="4"/>
  <c r="I1025" i="4"/>
  <c r="I1024" i="4"/>
  <c r="I1023" i="4"/>
  <c r="I1022" i="4"/>
  <c r="I1021" i="4"/>
  <c r="I1020" i="4"/>
  <c r="I1019" i="4"/>
  <c r="I1018" i="4"/>
  <c r="I1017" i="4"/>
  <c r="I1016" i="4"/>
  <c r="I1015" i="4"/>
  <c r="I1014" i="4"/>
  <c r="I1013" i="4"/>
  <c r="I1012" i="4"/>
  <c r="I1011" i="4"/>
  <c r="I1010" i="4"/>
  <c r="I1009" i="4"/>
  <c r="I1008" i="4"/>
  <c r="I1007" i="4"/>
  <c r="I1006" i="4"/>
  <c r="I1005" i="4"/>
  <c r="I1004" i="4"/>
  <c r="I1003" i="4"/>
  <c r="I1002" i="4"/>
  <c r="I1001" i="4"/>
  <c r="I1000" i="4"/>
  <c r="I999" i="4"/>
  <c r="I998" i="4"/>
  <c r="I997" i="4"/>
  <c r="I996" i="4"/>
  <c r="I995" i="4"/>
  <c r="I994" i="4"/>
  <c r="I993" i="4"/>
  <c r="I992" i="4"/>
  <c r="I991" i="4"/>
  <c r="I990" i="4"/>
  <c r="I989" i="4"/>
  <c r="I988" i="4"/>
  <c r="I987" i="4"/>
  <c r="I986" i="4"/>
  <c r="I985" i="4"/>
  <c r="I984" i="4"/>
  <c r="I983" i="4"/>
  <c r="I982" i="4"/>
  <c r="I981" i="4"/>
  <c r="I980" i="4"/>
  <c r="I979" i="4"/>
  <c r="I978" i="4"/>
  <c r="I977" i="4"/>
  <c r="I976" i="4"/>
  <c r="I975" i="4"/>
  <c r="I974" i="4"/>
  <c r="I973" i="4"/>
  <c r="I972" i="4"/>
  <c r="I971" i="4"/>
  <c r="I970" i="4"/>
  <c r="I969" i="4"/>
  <c r="I968" i="4"/>
  <c r="I967" i="4"/>
  <c r="I966" i="4"/>
  <c r="I965" i="4"/>
  <c r="I964" i="4"/>
  <c r="I963" i="4"/>
  <c r="I962" i="4"/>
  <c r="I961" i="4"/>
  <c r="I960" i="4"/>
  <c r="I959" i="4"/>
  <c r="I958" i="4"/>
  <c r="I957" i="4"/>
  <c r="I956" i="4"/>
  <c r="I955" i="4"/>
  <c r="I954" i="4"/>
  <c r="I953" i="4"/>
  <c r="I952" i="4"/>
  <c r="I951" i="4"/>
  <c r="I950" i="4"/>
  <c r="I949" i="4"/>
  <c r="I948" i="4"/>
  <c r="I947" i="4"/>
  <c r="I946" i="4"/>
  <c r="I945" i="4"/>
  <c r="I944" i="4"/>
  <c r="I943" i="4"/>
  <c r="I942" i="4"/>
  <c r="I941" i="4"/>
  <c r="I940" i="4"/>
  <c r="I939" i="4"/>
  <c r="I938" i="4"/>
  <c r="I937" i="4"/>
  <c r="I936" i="4"/>
  <c r="I935" i="4"/>
  <c r="I934" i="4"/>
  <c r="I933" i="4"/>
  <c r="I932" i="4"/>
  <c r="I931" i="4"/>
  <c r="I930" i="4"/>
  <c r="I929" i="4"/>
  <c r="I928" i="4"/>
  <c r="I927" i="4"/>
  <c r="I926" i="4"/>
  <c r="I925" i="4"/>
  <c r="I924" i="4"/>
  <c r="I923" i="4"/>
  <c r="I922" i="4"/>
  <c r="I921" i="4"/>
  <c r="I920" i="4"/>
  <c r="I919" i="4"/>
  <c r="I918" i="4"/>
  <c r="I917" i="4"/>
  <c r="I916" i="4"/>
  <c r="I915" i="4"/>
  <c r="I914" i="4"/>
  <c r="I913" i="4"/>
  <c r="I912" i="4"/>
  <c r="I911" i="4"/>
  <c r="I910" i="4"/>
  <c r="I909" i="4"/>
  <c r="I908" i="4"/>
  <c r="I907" i="4"/>
  <c r="I906" i="4"/>
  <c r="I905" i="4"/>
  <c r="I904" i="4"/>
  <c r="I903" i="4"/>
  <c r="I902" i="4"/>
  <c r="I901" i="4"/>
  <c r="I900" i="4"/>
  <c r="I899" i="4"/>
  <c r="I898" i="4"/>
  <c r="I897" i="4"/>
  <c r="I896" i="4"/>
  <c r="I895" i="4"/>
  <c r="I894" i="4"/>
  <c r="I893" i="4"/>
  <c r="I892" i="4"/>
  <c r="I891" i="4"/>
  <c r="I890" i="4"/>
  <c r="I889" i="4"/>
  <c r="I888" i="4"/>
  <c r="I887" i="4"/>
  <c r="I886" i="4"/>
  <c r="I885" i="4"/>
  <c r="I884" i="4"/>
  <c r="I883" i="4"/>
  <c r="I882" i="4"/>
  <c r="I881" i="4"/>
  <c r="I880" i="4"/>
  <c r="I879" i="4"/>
  <c r="I878" i="4"/>
  <c r="I877" i="4"/>
  <c r="I876" i="4"/>
  <c r="I875" i="4"/>
  <c r="I874" i="4"/>
  <c r="I873" i="4"/>
  <c r="I872" i="4"/>
  <c r="I871" i="4"/>
  <c r="I870" i="4"/>
  <c r="I869" i="4"/>
  <c r="I868" i="4"/>
  <c r="I867" i="4"/>
  <c r="I866" i="4"/>
  <c r="I865" i="4"/>
  <c r="I864" i="4"/>
  <c r="I863" i="4"/>
  <c r="I862" i="4"/>
  <c r="I861" i="4"/>
  <c r="I860" i="4"/>
  <c r="I859" i="4"/>
  <c r="I858" i="4"/>
  <c r="I857" i="4"/>
  <c r="I856" i="4"/>
  <c r="I855" i="4"/>
  <c r="I854" i="4"/>
  <c r="I853" i="4"/>
  <c r="I852" i="4"/>
  <c r="I851" i="4"/>
  <c r="I850" i="4"/>
  <c r="I849" i="4"/>
  <c r="I848" i="4"/>
  <c r="I847" i="4"/>
  <c r="I846" i="4"/>
  <c r="I845" i="4"/>
  <c r="I844" i="4"/>
  <c r="I843" i="4"/>
  <c r="I842" i="4"/>
  <c r="I841" i="4"/>
  <c r="I840" i="4"/>
  <c r="I839" i="4"/>
  <c r="I838" i="4"/>
  <c r="I837" i="4"/>
  <c r="I836" i="4"/>
  <c r="I835" i="4"/>
  <c r="I834" i="4"/>
  <c r="I833" i="4"/>
  <c r="I832" i="4"/>
  <c r="I831" i="4"/>
  <c r="I830" i="4"/>
  <c r="I829" i="4"/>
  <c r="I828" i="4"/>
  <c r="I827" i="4"/>
  <c r="I826" i="4"/>
  <c r="I825" i="4"/>
  <c r="I824" i="4"/>
  <c r="I823" i="4"/>
  <c r="I822" i="4"/>
  <c r="I821" i="4"/>
  <c r="I820" i="4"/>
  <c r="I819" i="4"/>
  <c r="I818" i="4"/>
  <c r="I817" i="4"/>
  <c r="I816" i="4"/>
  <c r="I815" i="4"/>
  <c r="I814" i="4"/>
  <c r="I813" i="4"/>
  <c r="I812" i="4"/>
  <c r="I811" i="4"/>
  <c r="I810" i="4"/>
  <c r="I809" i="4"/>
  <c r="I808" i="4"/>
  <c r="I807" i="4"/>
  <c r="I806" i="4"/>
  <c r="I805" i="4"/>
  <c r="I804" i="4"/>
  <c r="I803" i="4"/>
  <c r="I802" i="4"/>
  <c r="I801" i="4"/>
  <c r="I800" i="4"/>
  <c r="I799" i="4"/>
  <c r="I798" i="4"/>
  <c r="I797" i="4"/>
  <c r="I796" i="4"/>
  <c r="I795" i="4"/>
  <c r="I794" i="4"/>
  <c r="I793" i="4"/>
  <c r="I792" i="4"/>
  <c r="I791" i="4"/>
  <c r="I790" i="4"/>
  <c r="I789" i="4"/>
  <c r="I788" i="4"/>
  <c r="I787" i="4"/>
  <c r="I786" i="4"/>
  <c r="I785" i="4"/>
  <c r="I784" i="4"/>
  <c r="I783" i="4"/>
  <c r="I782" i="4"/>
  <c r="I781" i="4"/>
  <c r="I780" i="4"/>
  <c r="I779" i="4"/>
  <c r="I778" i="4"/>
  <c r="I777" i="4"/>
  <c r="I776" i="4"/>
  <c r="I775" i="4"/>
  <c r="I774" i="4"/>
  <c r="I773" i="4"/>
  <c r="I772" i="4"/>
  <c r="I771" i="4"/>
  <c r="I770" i="4"/>
  <c r="I769" i="4"/>
  <c r="I768" i="4"/>
  <c r="I767" i="4"/>
  <c r="I766" i="4"/>
  <c r="I765" i="4"/>
  <c r="I764" i="4"/>
  <c r="I763" i="4"/>
  <c r="I762" i="4"/>
  <c r="I761" i="4"/>
  <c r="I760" i="4"/>
  <c r="I759" i="4"/>
  <c r="I758" i="4"/>
  <c r="I757" i="4"/>
  <c r="I756" i="4"/>
  <c r="I755" i="4"/>
  <c r="I754" i="4"/>
  <c r="I753" i="4"/>
  <c r="I752" i="4"/>
  <c r="I751" i="4"/>
  <c r="I750" i="4"/>
  <c r="I749" i="4"/>
  <c r="I748" i="4"/>
  <c r="I747" i="4"/>
  <c r="I746" i="4"/>
  <c r="I745" i="4"/>
  <c r="I744" i="4"/>
  <c r="I743" i="4"/>
  <c r="I742" i="4"/>
  <c r="I741" i="4"/>
  <c r="I740" i="4"/>
  <c r="I739" i="4"/>
  <c r="I738" i="4"/>
  <c r="I737" i="4"/>
  <c r="I736" i="4"/>
  <c r="I735" i="4"/>
  <c r="I734" i="4"/>
  <c r="I733" i="4"/>
  <c r="I732" i="4"/>
  <c r="I731" i="4"/>
  <c r="I730" i="4"/>
  <c r="I729" i="4"/>
  <c r="I728" i="4"/>
  <c r="I727" i="4"/>
  <c r="I726" i="4"/>
  <c r="I725" i="4"/>
  <c r="I724" i="4"/>
  <c r="I723" i="4"/>
  <c r="I722" i="4"/>
  <c r="I721" i="4"/>
  <c r="I720" i="4"/>
  <c r="I719" i="4"/>
  <c r="I718" i="4"/>
  <c r="I717" i="4"/>
  <c r="I716" i="4"/>
  <c r="I715" i="4"/>
  <c r="I714" i="4"/>
  <c r="I713" i="4"/>
  <c r="I712" i="4"/>
  <c r="I711" i="4"/>
  <c r="I710" i="4"/>
  <c r="I709" i="4"/>
  <c r="I708" i="4"/>
  <c r="I707" i="4"/>
  <c r="I706" i="4"/>
  <c r="I705" i="4"/>
  <c r="I704" i="4"/>
  <c r="I703" i="4"/>
  <c r="I702" i="4"/>
  <c r="I701" i="4"/>
  <c r="I700" i="4"/>
  <c r="I699" i="4"/>
  <c r="I698" i="4"/>
  <c r="I697" i="4"/>
  <c r="I696" i="4"/>
  <c r="I695" i="4"/>
  <c r="I694" i="4"/>
  <c r="I693" i="4"/>
  <c r="I692" i="4"/>
  <c r="I691" i="4"/>
  <c r="I690" i="4"/>
  <c r="I689" i="4"/>
  <c r="I688" i="4"/>
  <c r="I687" i="4"/>
  <c r="I686" i="4"/>
  <c r="I685" i="4"/>
  <c r="I684" i="4"/>
  <c r="I683" i="4"/>
  <c r="I682" i="4"/>
  <c r="I681" i="4"/>
  <c r="I680" i="4"/>
  <c r="I679" i="4"/>
  <c r="I678" i="4"/>
  <c r="I677" i="4"/>
  <c r="I676" i="4"/>
  <c r="I675" i="4"/>
  <c r="I674" i="4"/>
  <c r="I673" i="4"/>
  <c r="I672" i="4"/>
  <c r="I671" i="4"/>
  <c r="I670" i="4"/>
  <c r="I669" i="4"/>
  <c r="I668" i="4"/>
  <c r="I667" i="4"/>
  <c r="I666" i="4"/>
  <c r="I665" i="4"/>
  <c r="I664" i="4"/>
  <c r="I663" i="4"/>
  <c r="I662" i="4"/>
  <c r="I661" i="4"/>
  <c r="I660" i="4"/>
  <c r="I659" i="4"/>
  <c r="I658" i="4"/>
  <c r="I657" i="4"/>
  <c r="I656" i="4"/>
  <c r="I655" i="4"/>
  <c r="I654" i="4"/>
  <c r="I653" i="4"/>
  <c r="I652" i="4"/>
  <c r="I651" i="4"/>
  <c r="I650" i="4"/>
  <c r="I649" i="4"/>
  <c r="I648" i="4"/>
  <c r="I647" i="4"/>
  <c r="I646" i="4"/>
  <c r="I645" i="4"/>
  <c r="I644" i="4"/>
  <c r="I643" i="4"/>
  <c r="I642" i="4"/>
  <c r="I641" i="4"/>
  <c r="I640" i="4"/>
  <c r="I639" i="4"/>
  <c r="I638" i="4"/>
  <c r="I637" i="4"/>
  <c r="I636" i="4"/>
  <c r="I635" i="4"/>
  <c r="I634" i="4"/>
  <c r="I633" i="4"/>
  <c r="I632" i="4"/>
  <c r="I631" i="4"/>
  <c r="I630" i="4"/>
  <c r="I629" i="4"/>
  <c r="I628" i="4"/>
  <c r="I627" i="4"/>
  <c r="I626" i="4"/>
  <c r="I625" i="4"/>
  <c r="I624" i="4"/>
  <c r="I623" i="4"/>
  <c r="I622" i="4"/>
  <c r="I621" i="4"/>
  <c r="I620" i="4"/>
  <c r="I619" i="4"/>
  <c r="I618" i="4"/>
  <c r="I617" i="4"/>
  <c r="I616" i="4"/>
  <c r="I615" i="4"/>
  <c r="I614" i="4"/>
  <c r="I613" i="4"/>
  <c r="I612" i="4"/>
  <c r="I611" i="4"/>
  <c r="I610" i="4"/>
  <c r="I609" i="4"/>
  <c r="I608" i="4"/>
  <c r="I607" i="4"/>
  <c r="I606" i="4"/>
  <c r="I605" i="4"/>
  <c r="I604" i="4"/>
  <c r="I603" i="4"/>
  <c r="I602" i="4"/>
  <c r="I601" i="4"/>
  <c r="I600" i="4"/>
  <c r="I599" i="4"/>
  <c r="I598" i="4"/>
  <c r="I597" i="4"/>
  <c r="I596" i="4"/>
  <c r="I595" i="4"/>
  <c r="I594" i="4"/>
  <c r="I593" i="4"/>
  <c r="I592" i="4"/>
  <c r="I591" i="4"/>
  <c r="I590" i="4"/>
  <c r="I589" i="4"/>
  <c r="I588" i="4"/>
  <c r="I587" i="4"/>
  <c r="I586" i="4"/>
  <c r="I585" i="4"/>
  <c r="I584" i="4"/>
  <c r="I583" i="4"/>
  <c r="I582" i="4"/>
  <c r="I581" i="4"/>
  <c r="I580" i="4"/>
  <c r="I579" i="4"/>
  <c r="I578" i="4"/>
  <c r="I577" i="4"/>
  <c r="I576" i="4"/>
  <c r="I575" i="4"/>
  <c r="I574" i="4"/>
  <c r="I573" i="4"/>
  <c r="I572" i="4"/>
  <c r="I571" i="4"/>
  <c r="I570" i="4"/>
  <c r="I569" i="4"/>
  <c r="I568" i="4"/>
  <c r="I567" i="4"/>
  <c r="I566" i="4"/>
  <c r="I565" i="4"/>
  <c r="I564" i="4"/>
  <c r="I563" i="4"/>
  <c r="I562" i="4"/>
  <c r="I561" i="4"/>
  <c r="I560" i="4"/>
  <c r="I559" i="4"/>
  <c r="I558" i="4"/>
  <c r="I557" i="4"/>
  <c r="I556" i="4"/>
  <c r="I555" i="4"/>
  <c r="I554" i="4"/>
  <c r="I553" i="4"/>
  <c r="I552" i="4"/>
  <c r="I551" i="4"/>
  <c r="I550" i="4"/>
  <c r="I549" i="4"/>
  <c r="I548" i="4"/>
  <c r="I547" i="4"/>
  <c r="I546" i="4"/>
  <c r="I545" i="4"/>
  <c r="I544" i="4"/>
  <c r="I543" i="4"/>
  <c r="I542" i="4"/>
  <c r="I541" i="4"/>
  <c r="I540" i="4"/>
  <c r="I539" i="4"/>
  <c r="I538" i="4"/>
  <c r="I537" i="4"/>
  <c r="I536" i="4"/>
  <c r="I535" i="4"/>
  <c r="I534" i="4"/>
  <c r="I533" i="4"/>
  <c r="I532" i="4"/>
  <c r="I531" i="4"/>
  <c r="I530" i="4"/>
  <c r="I529" i="4"/>
  <c r="I528" i="4"/>
  <c r="I527" i="4"/>
  <c r="I526" i="4"/>
  <c r="I525" i="4"/>
  <c r="I524" i="4"/>
  <c r="I523" i="4"/>
  <c r="I522" i="4"/>
  <c r="I521" i="4"/>
  <c r="I520" i="4"/>
  <c r="I519" i="4"/>
  <c r="I518" i="4"/>
  <c r="I517" i="4"/>
  <c r="I516" i="4"/>
  <c r="I515" i="4"/>
  <c r="I514" i="4"/>
  <c r="I513" i="4"/>
  <c r="I512" i="4"/>
  <c r="I511" i="4"/>
  <c r="I510" i="4"/>
  <c r="I509" i="4"/>
  <c r="I508" i="4"/>
  <c r="I507" i="4"/>
  <c r="I506" i="4"/>
  <c r="I505" i="4"/>
  <c r="I504" i="4"/>
  <c r="I503" i="4"/>
  <c r="I502" i="4"/>
  <c r="I501" i="4"/>
  <c r="I500" i="4"/>
  <c r="I499" i="4"/>
  <c r="I498" i="4"/>
  <c r="I497" i="4"/>
  <c r="I496" i="4"/>
  <c r="I495" i="4"/>
  <c r="I494" i="4"/>
  <c r="I493" i="4"/>
  <c r="I492" i="4"/>
  <c r="I491" i="4"/>
  <c r="I490" i="4"/>
  <c r="I489" i="4"/>
  <c r="I488" i="4"/>
  <c r="I487" i="4"/>
  <c r="I486" i="4"/>
  <c r="I485" i="4"/>
  <c r="I484" i="4"/>
  <c r="I483" i="4"/>
  <c r="I482" i="4"/>
  <c r="I481" i="4"/>
  <c r="I480" i="4"/>
  <c r="I479" i="4"/>
  <c r="I478" i="4"/>
  <c r="I477" i="4"/>
  <c r="I476" i="4"/>
  <c r="I475" i="4"/>
  <c r="I474" i="4"/>
  <c r="I473" i="4"/>
  <c r="I472" i="4"/>
  <c r="I471" i="4"/>
  <c r="I470" i="4"/>
  <c r="I469" i="4"/>
  <c r="I468" i="4"/>
  <c r="I467" i="4"/>
  <c r="I466" i="4"/>
  <c r="I465" i="4"/>
  <c r="I464" i="4"/>
  <c r="I463" i="4"/>
  <c r="I462" i="4"/>
  <c r="I461" i="4"/>
  <c r="I460" i="4"/>
  <c r="I459" i="4"/>
  <c r="I458" i="4"/>
  <c r="I457" i="4"/>
  <c r="I456" i="4"/>
  <c r="I455" i="4"/>
  <c r="I454" i="4"/>
  <c r="I453" i="4"/>
  <c r="I452" i="4"/>
  <c r="I451" i="4"/>
  <c r="I450" i="4"/>
  <c r="I449" i="4"/>
  <c r="I448" i="4"/>
  <c r="I447" i="4"/>
  <c r="I446" i="4"/>
  <c r="I445" i="4"/>
  <c r="I444" i="4"/>
  <c r="I443" i="4"/>
  <c r="I442" i="4"/>
  <c r="I441" i="4"/>
  <c r="I440" i="4"/>
  <c r="I439" i="4"/>
  <c r="I438" i="4"/>
  <c r="I437" i="4"/>
  <c r="I436" i="4"/>
  <c r="I435" i="4"/>
  <c r="I434" i="4"/>
  <c r="I433" i="4"/>
  <c r="I432" i="4"/>
  <c r="I431" i="4"/>
  <c r="I430" i="4"/>
  <c r="I429" i="4"/>
  <c r="I428" i="4"/>
  <c r="I427" i="4"/>
  <c r="I426" i="4"/>
  <c r="I425" i="4"/>
  <c r="I424" i="4"/>
  <c r="I423" i="4"/>
  <c r="I422" i="4"/>
  <c r="I421" i="4"/>
  <c r="I420" i="4"/>
  <c r="I419" i="4"/>
  <c r="I418" i="4"/>
  <c r="I417" i="4"/>
  <c r="I416" i="4"/>
  <c r="I415" i="4"/>
  <c r="I414" i="4"/>
  <c r="I413" i="4"/>
  <c r="I412" i="4"/>
  <c r="I411" i="4"/>
  <c r="I410" i="4"/>
  <c r="I409" i="4"/>
  <c r="I408" i="4"/>
  <c r="I407" i="4"/>
  <c r="I406" i="4"/>
  <c r="I405" i="4"/>
  <c r="I404" i="4"/>
  <c r="I403" i="4"/>
  <c r="I402" i="4"/>
  <c r="I401" i="4"/>
  <c r="I400" i="4"/>
  <c r="I399" i="4"/>
  <c r="I398" i="4"/>
  <c r="I397" i="4"/>
  <c r="I396" i="4"/>
  <c r="I395" i="4"/>
  <c r="I394" i="4"/>
  <c r="I393" i="4"/>
  <c r="I392" i="4"/>
  <c r="I391" i="4"/>
  <c r="I390" i="4"/>
  <c r="I389" i="4"/>
  <c r="I388" i="4"/>
  <c r="I387" i="4"/>
  <c r="I386" i="4"/>
  <c r="I385" i="4"/>
  <c r="I384" i="4"/>
  <c r="I383" i="4"/>
  <c r="I382" i="4"/>
  <c r="I381" i="4"/>
  <c r="I380" i="4"/>
  <c r="I379" i="4"/>
  <c r="I378" i="4"/>
  <c r="I377" i="4"/>
  <c r="I376" i="4"/>
  <c r="I375" i="4"/>
  <c r="I374" i="4"/>
  <c r="I373" i="4"/>
  <c r="I372" i="4"/>
  <c r="I371" i="4"/>
  <c r="I370" i="4"/>
  <c r="I369" i="4"/>
  <c r="I368" i="4"/>
  <c r="I367" i="4"/>
  <c r="I366" i="4"/>
  <c r="I365" i="4"/>
  <c r="I364" i="4"/>
  <c r="I363" i="4"/>
  <c r="I362" i="4"/>
  <c r="I361" i="4"/>
  <c r="I360" i="4"/>
  <c r="I359" i="4"/>
  <c r="I358" i="4"/>
  <c r="I357" i="4"/>
  <c r="I356" i="4"/>
  <c r="I355" i="4"/>
  <c r="I354" i="4"/>
  <c r="I353" i="4"/>
  <c r="I352" i="4"/>
  <c r="I351" i="4"/>
  <c r="I350" i="4"/>
  <c r="I349" i="4"/>
  <c r="I348" i="4"/>
  <c r="I347" i="4"/>
  <c r="I346" i="4"/>
  <c r="I345" i="4"/>
  <c r="I344" i="4"/>
  <c r="I343" i="4"/>
  <c r="I342" i="4"/>
  <c r="I341" i="4"/>
  <c r="I340" i="4"/>
  <c r="I339" i="4"/>
  <c r="I338" i="4"/>
  <c r="I337" i="4"/>
  <c r="I336" i="4"/>
  <c r="I335" i="4"/>
  <c r="I334" i="4"/>
  <c r="I333" i="4"/>
  <c r="I332" i="4"/>
  <c r="I331" i="4"/>
  <c r="I330" i="4"/>
  <c r="I329" i="4"/>
  <c r="I328" i="4"/>
  <c r="I327" i="4"/>
  <c r="I326" i="4"/>
  <c r="I325" i="4"/>
  <c r="I324" i="4"/>
  <c r="I323" i="4"/>
  <c r="I322" i="4"/>
  <c r="I321" i="4"/>
  <c r="I320" i="4"/>
  <c r="I319" i="4"/>
  <c r="I318" i="4"/>
  <c r="I317" i="4"/>
  <c r="I316" i="4"/>
  <c r="I315" i="4"/>
  <c r="I314" i="4"/>
  <c r="I313" i="4"/>
  <c r="I312" i="4"/>
  <c r="I311" i="4"/>
  <c r="I310" i="4"/>
  <c r="I309" i="4"/>
  <c r="I308" i="4"/>
  <c r="I307" i="4"/>
  <c r="I306" i="4"/>
  <c r="I305" i="4"/>
  <c r="I304" i="4"/>
  <c r="I303" i="4"/>
  <c r="I302" i="4"/>
  <c r="I301" i="4"/>
  <c r="I300" i="4"/>
  <c r="I299" i="4"/>
  <c r="I298" i="4"/>
  <c r="I297" i="4"/>
  <c r="I296" i="4"/>
  <c r="I295" i="4"/>
  <c r="I294" i="4"/>
  <c r="I293" i="4"/>
  <c r="I292" i="4"/>
  <c r="I291" i="4"/>
  <c r="I290" i="4"/>
  <c r="I289" i="4"/>
  <c r="I288" i="4"/>
  <c r="I287" i="4"/>
  <c r="I286" i="4"/>
  <c r="I285" i="4"/>
  <c r="I284" i="4"/>
  <c r="I283" i="4"/>
  <c r="I282" i="4"/>
  <c r="I281" i="4"/>
  <c r="I280" i="4"/>
  <c r="I279" i="4"/>
  <c r="I278" i="4"/>
  <c r="I277" i="4"/>
  <c r="I276" i="4"/>
  <c r="I275" i="4"/>
  <c r="I274" i="4"/>
  <c r="I273" i="4"/>
  <c r="I272" i="4"/>
  <c r="I271" i="4"/>
  <c r="I270" i="4"/>
  <c r="I269" i="4"/>
  <c r="I268" i="4"/>
  <c r="I267" i="4"/>
  <c r="I266" i="4"/>
  <c r="I265" i="4"/>
  <c r="I264" i="4"/>
  <c r="I263" i="4"/>
  <c r="I262" i="4"/>
  <c r="I261" i="4"/>
  <c r="I260" i="4"/>
  <c r="I259" i="4"/>
  <c r="I258" i="4"/>
  <c r="I257" i="4"/>
  <c r="I256" i="4"/>
  <c r="I255" i="4"/>
  <c r="I254" i="4"/>
  <c r="I253" i="4"/>
  <c r="I252" i="4"/>
  <c r="I251" i="4"/>
  <c r="I250" i="4"/>
  <c r="I249" i="4"/>
  <c r="I248" i="4"/>
  <c r="I247" i="4"/>
  <c r="I246" i="4"/>
  <c r="I245" i="4"/>
  <c r="I244" i="4"/>
  <c r="I243" i="4"/>
  <c r="I242" i="4"/>
  <c r="I241" i="4"/>
  <c r="I240" i="4"/>
  <c r="I239" i="4"/>
  <c r="I238" i="4"/>
  <c r="I237" i="4"/>
  <c r="I236" i="4"/>
  <c r="I235" i="4"/>
  <c r="I234" i="4"/>
  <c r="I233" i="4"/>
  <c r="I232" i="4"/>
  <c r="I231" i="4"/>
  <c r="I230" i="4"/>
  <c r="I229" i="4"/>
  <c r="I228" i="4"/>
  <c r="I227" i="4"/>
  <c r="I226" i="4"/>
  <c r="I225" i="4"/>
  <c r="I224" i="4"/>
  <c r="I223" i="4"/>
  <c r="I222" i="4"/>
  <c r="I221" i="4"/>
  <c r="I220" i="4"/>
  <c r="I219" i="4"/>
  <c r="I218" i="4"/>
  <c r="I217" i="4"/>
  <c r="I216" i="4"/>
  <c r="I215" i="4"/>
  <c r="I214" i="4"/>
  <c r="I213" i="4"/>
  <c r="I212" i="4"/>
  <c r="I211" i="4"/>
  <c r="I210" i="4"/>
  <c r="I209" i="4"/>
  <c r="I208" i="4"/>
  <c r="I207" i="4"/>
  <c r="I206" i="4"/>
  <c r="I205" i="4"/>
  <c r="I204" i="4"/>
  <c r="I203" i="4"/>
  <c r="I202" i="4"/>
  <c r="I201" i="4"/>
  <c r="I200" i="4"/>
  <c r="I199" i="4"/>
  <c r="I198" i="4"/>
  <c r="I197" i="4"/>
  <c r="I196" i="4"/>
  <c r="I195" i="4"/>
  <c r="I194" i="4"/>
  <c r="I193" i="4"/>
  <c r="I192" i="4"/>
  <c r="I191" i="4"/>
  <c r="I190" i="4"/>
  <c r="I189" i="4"/>
  <c r="I188" i="4"/>
  <c r="I187" i="4"/>
  <c r="I186" i="4"/>
  <c r="I185" i="4"/>
  <c r="I184" i="4"/>
  <c r="I183" i="4"/>
  <c r="I182" i="4"/>
  <c r="I181" i="4"/>
  <c r="I180" i="4"/>
  <c r="I179" i="4"/>
  <c r="I178" i="4"/>
  <c r="I177" i="4"/>
  <c r="I176" i="4"/>
  <c r="I175" i="4"/>
  <c r="I174" i="4"/>
  <c r="I173" i="4"/>
  <c r="I172" i="4"/>
  <c r="I171" i="4"/>
  <c r="I170" i="4"/>
  <c r="I169" i="4"/>
  <c r="I168" i="4"/>
  <c r="I167" i="4"/>
  <c r="I166" i="4"/>
  <c r="I165" i="4"/>
  <c r="I164" i="4"/>
  <c r="I163" i="4"/>
  <c r="I162" i="4"/>
  <c r="I161" i="4"/>
  <c r="I160" i="4"/>
  <c r="I159" i="4"/>
  <c r="I158" i="4"/>
  <c r="I157" i="4"/>
  <c r="I156" i="4"/>
  <c r="I155" i="4"/>
  <c r="I154" i="4"/>
  <c r="I153" i="4"/>
  <c r="I152" i="4"/>
  <c r="I151" i="4"/>
  <c r="I150" i="4"/>
  <c r="I149" i="4"/>
  <c r="I148"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O1328" i="4"/>
  <c r="O1327" i="4"/>
  <c r="O1326" i="4"/>
  <c r="O1325" i="4"/>
  <c r="O1324" i="4"/>
  <c r="O1323" i="4"/>
  <c r="O1322" i="4"/>
  <c r="O1321" i="4"/>
  <c r="O1320" i="4"/>
  <c r="O1319" i="4"/>
  <c r="O1318" i="4"/>
  <c r="O1317" i="4"/>
  <c r="O1316" i="4"/>
  <c r="O1315" i="4"/>
  <c r="O1314" i="4"/>
  <c r="O1313" i="4"/>
  <c r="O1312" i="4"/>
  <c r="O1311" i="4"/>
  <c r="O1310" i="4"/>
  <c r="O1309" i="4"/>
  <c r="O1308" i="4"/>
  <c r="O1307" i="4"/>
  <c r="O1306" i="4"/>
  <c r="O1305" i="4"/>
  <c r="O1304" i="4"/>
  <c r="O1303" i="4"/>
  <c r="O1302" i="4"/>
  <c r="O1301" i="4"/>
  <c r="O1300" i="4"/>
  <c r="O1299" i="4"/>
  <c r="O1298" i="4"/>
  <c r="O1297" i="4"/>
  <c r="O1296" i="4"/>
  <c r="O1295" i="4"/>
  <c r="O1294" i="4"/>
  <c r="O1293" i="4"/>
  <c r="O1292" i="4"/>
  <c r="O1291" i="4"/>
  <c r="O1290" i="4"/>
  <c r="O1289" i="4"/>
  <c r="O1288" i="4"/>
  <c r="O1287" i="4"/>
  <c r="O1286" i="4"/>
  <c r="O1285" i="4"/>
  <c r="O1284" i="4"/>
  <c r="O1283" i="4"/>
  <c r="O1282" i="4"/>
  <c r="O1281" i="4"/>
  <c r="O1280" i="4"/>
  <c r="O1279" i="4"/>
  <c r="O1278" i="4"/>
  <c r="O1277" i="4"/>
  <c r="O1276" i="4"/>
  <c r="O1275" i="4"/>
  <c r="O1274" i="4"/>
  <c r="O1273" i="4"/>
  <c r="O1272" i="4"/>
  <c r="O1271" i="4"/>
  <c r="O1270" i="4"/>
  <c r="O1269" i="4"/>
  <c r="O1268" i="4"/>
  <c r="O1267" i="4"/>
  <c r="O1266" i="4"/>
  <c r="O1265" i="4"/>
  <c r="O1264" i="4"/>
  <c r="O1263" i="4"/>
  <c r="O1262" i="4"/>
  <c r="O1261" i="4"/>
  <c r="O1260" i="4"/>
  <c r="O1259" i="4"/>
  <c r="O1258" i="4"/>
  <c r="O1257" i="4"/>
  <c r="O1256" i="4"/>
  <c r="O1255" i="4"/>
  <c r="O1254" i="4"/>
  <c r="O1253" i="4"/>
  <c r="O1252" i="4"/>
  <c r="O1251" i="4"/>
  <c r="O1250" i="4"/>
  <c r="O1249" i="4"/>
  <c r="O1248" i="4"/>
  <c r="O1247" i="4"/>
  <c r="O1246" i="4"/>
  <c r="O1245" i="4"/>
  <c r="O1244" i="4"/>
  <c r="O1243" i="4"/>
  <c r="O1242" i="4"/>
  <c r="O1241" i="4"/>
  <c r="O1240" i="4"/>
  <c r="O1239" i="4"/>
  <c r="O1238" i="4"/>
  <c r="O1237" i="4"/>
  <c r="O1236" i="4"/>
  <c r="O1235" i="4"/>
  <c r="O1234" i="4"/>
  <c r="O1233" i="4"/>
  <c r="O1232" i="4"/>
  <c r="O1231" i="4"/>
  <c r="O1230" i="4"/>
  <c r="O1229" i="4"/>
  <c r="O1228" i="4"/>
  <c r="O1227" i="4"/>
  <c r="O1226" i="4"/>
  <c r="O1225" i="4"/>
  <c r="O1224" i="4"/>
  <c r="O1223" i="4"/>
  <c r="O1222" i="4"/>
  <c r="O1221" i="4"/>
  <c r="O1220" i="4"/>
  <c r="O1219" i="4"/>
  <c r="O1218" i="4"/>
  <c r="O1217" i="4"/>
  <c r="O1216" i="4"/>
  <c r="O1215" i="4"/>
  <c r="O1214" i="4"/>
  <c r="O1213" i="4"/>
  <c r="O1212" i="4"/>
  <c r="O1211" i="4"/>
  <c r="O1210" i="4"/>
  <c r="O1209" i="4"/>
  <c r="O1208" i="4"/>
  <c r="O1207" i="4"/>
  <c r="O1206" i="4"/>
  <c r="O1205" i="4"/>
  <c r="O1204" i="4"/>
  <c r="O1203" i="4"/>
  <c r="O1202" i="4"/>
  <c r="O1201" i="4"/>
  <c r="O1200" i="4"/>
  <c r="O1199" i="4"/>
  <c r="O1198" i="4"/>
  <c r="O1197" i="4"/>
  <c r="O1196" i="4"/>
  <c r="O1195" i="4"/>
  <c r="O1194" i="4"/>
  <c r="O1193" i="4"/>
  <c r="O1192" i="4"/>
  <c r="O1191" i="4"/>
  <c r="O1190" i="4"/>
  <c r="O1189" i="4"/>
  <c r="O1188" i="4"/>
  <c r="O1187" i="4"/>
  <c r="O1186" i="4"/>
  <c r="O1185" i="4"/>
  <c r="O1184" i="4"/>
  <c r="O1183" i="4"/>
  <c r="O1182" i="4"/>
  <c r="O1181" i="4"/>
  <c r="O1180" i="4"/>
  <c r="O1179" i="4"/>
  <c r="O1178" i="4"/>
  <c r="O1177" i="4"/>
  <c r="O1176" i="4"/>
  <c r="O1175" i="4"/>
  <c r="O1174" i="4"/>
  <c r="O1173" i="4"/>
  <c r="O1172" i="4"/>
  <c r="O1171" i="4"/>
  <c r="O1170" i="4"/>
  <c r="O1169" i="4"/>
  <c r="O1168" i="4"/>
  <c r="O1167" i="4"/>
  <c r="O1166" i="4"/>
  <c r="O1165" i="4"/>
  <c r="O1164" i="4"/>
  <c r="O1163" i="4"/>
  <c r="O1162" i="4"/>
  <c r="O1161" i="4"/>
  <c r="O1160" i="4"/>
  <c r="O1159" i="4"/>
  <c r="O1158" i="4"/>
  <c r="O1157" i="4"/>
  <c r="O1156" i="4"/>
  <c r="O1155" i="4"/>
  <c r="O1154" i="4"/>
  <c r="O1153" i="4"/>
  <c r="O1152" i="4"/>
  <c r="O1151" i="4"/>
  <c r="O1150" i="4"/>
  <c r="O1149" i="4"/>
  <c r="O1148" i="4"/>
  <c r="O1147" i="4"/>
  <c r="O1146" i="4"/>
  <c r="O1145" i="4"/>
  <c r="O1144" i="4"/>
  <c r="O1143" i="4"/>
  <c r="O1142" i="4"/>
  <c r="O1141" i="4"/>
  <c r="O1140" i="4"/>
  <c r="O1139" i="4"/>
  <c r="O1138" i="4"/>
  <c r="O1137" i="4"/>
  <c r="O1136" i="4"/>
  <c r="O1135" i="4"/>
  <c r="O1134" i="4"/>
  <c r="O1133" i="4"/>
  <c r="O1132" i="4"/>
  <c r="O1131" i="4"/>
  <c r="O1130" i="4"/>
  <c r="O1129" i="4"/>
  <c r="O1128" i="4"/>
  <c r="O1127" i="4"/>
  <c r="O1126" i="4"/>
  <c r="O1125" i="4"/>
  <c r="O1124" i="4"/>
  <c r="O1123" i="4"/>
  <c r="O1122" i="4"/>
  <c r="O1121" i="4"/>
  <c r="O1120" i="4"/>
  <c r="O1119" i="4"/>
  <c r="O1118" i="4"/>
  <c r="O1117" i="4"/>
  <c r="O1116" i="4"/>
  <c r="O1115" i="4"/>
  <c r="O1114" i="4"/>
  <c r="O1113" i="4"/>
  <c r="O1112" i="4"/>
  <c r="O1111" i="4"/>
  <c r="O1110" i="4"/>
  <c r="O1109" i="4"/>
  <c r="O1108" i="4"/>
  <c r="O1107" i="4"/>
  <c r="O1106" i="4"/>
  <c r="O1105" i="4"/>
  <c r="O1104" i="4"/>
  <c r="O1103" i="4"/>
  <c r="O1102" i="4"/>
  <c r="O1101" i="4"/>
  <c r="O1100" i="4"/>
  <c r="O1099" i="4"/>
  <c r="O1098" i="4"/>
  <c r="O1097" i="4"/>
  <c r="O1096" i="4"/>
  <c r="O1095" i="4"/>
  <c r="O1094" i="4"/>
  <c r="O1093" i="4"/>
  <c r="O1092" i="4"/>
  <c r="O1091" i="4"/>
  <c r="O1090" i="4"/>
  <c r="O1089" i="4"/>
  <c r="O1088" i="4"/>
  <c r="O1087" i="4"/>
  <c r="O1086" i="4"/>
  <c r="O1085" i="4"/>
  <c r="O1084" i="4"/>
  <c r="O1083" i="4"/>
  <c r="O1082" i="4"/>
  <c r="O1081" i="4"/>
  <c r="O1080" i="4"/>
  <c r="O1079" i="4"/>
  <c r="O1078" i="4"/>
  <c r="O1077" i="4"/>
  <c r="O1076" i="4"/>
  <c r="O1075" i="4"/>
  <c r="O1074" i="4"/>
  <c r="O1073" i="4"/>
  <c r="O1072" i="4"/>
  <c r="O1071" i="4"/>
  <c r="O1070" i="4"/>
  <c r="O1069" i="4"/>
  <c r="O1068" i="4"/>
  <c r="O1067" i="4"/>
  <c r="O1066" i="4"/>
  <c r="O1065" i="4"/>
  <c r="O1064" i="4"/>
  <c r="O1063" i="4"/>
  <c r="O1062" i="4"/>
  <c r="O1061" i="4"/>
  <c r="O1060" i="4"/>
  <c r="O1059" i="4"/>
  <c r="O1058" i="4"/>
  <c r="O1057" i="4"/>
  <c r="O1056" i="4"/>
  <c r="O1055" i="4"/>
  <c r="O1054" i="4"/>
  <c r="O1053" i="4"/>
  <c r="O1052" i="4"/>
  <c r="O1051" i="4"/>
  <c r="O1050" i="4"/>
  <c r="O1049" i="4"/>
  <c r="O1048" i="4"/>
  <c r="O1047" i="4"/>
  <c r="O1046" i="4"/>
  <c r="O1045" i="4"/>
  <c r="O1044" i="4"/>
  <c r="O1043" i="4"/>
  <c r="O1042" i="4"/>
  <c r="O1041" i="4"/>
  <c r="O1040" i="4"/>
  <c r="O1039" i="4"/>
  <c r="O1038" i="4"/>
  <c r="O1037" i="4"/>
  <c r="O1036" i="4"/>
  <c r="O1035" i="4"/>
  <c r="O1034" i="4"/>
  <c r="O1033" i="4"/>
  <c r="O1032" i="4"/>
  <c r="O1031" i="4"/>
  <c r="O1030" i="4"/>
  <c r="O1029" i="4"/>
  <c r="O1028" i="4"/>
  <c r="O1027" i="4"/>
  <c r="O1026" i="4"/>
  <c r="O1025" i="4"/>
  <c r="O1024" i="4"/>
  <c r="O1023" i="4"/>
  <c r="O1022" i="4"/>
  <c r="O1021" i="4"/>
  <c r="O1020" i="4"/>
  <c r="O1019" i="4"/>
  <c r="O1018" i="4"/>
  <c r="O1017" i="4"/>
  <c r="O1016" i="4"/>
  <c r="O1015" i="4"/>
  <c r="O1014" i="4"/>
  <c r="O1013" i="4"/>
  <c r="O1012" i="4"/>
  <c r="O1011" i="4"/>
  <c r="O1010" i="4"/>
  <c r="O1009" i="4"/>
  <c r="O1008" i="4"/>
  <c r="O1007" i="4"/>
  <c r="O1006" i="4"/>
  <c r="O1005" i="4"/>
  <c r="O1004" i="4"/>
  <c r="O1003" i="4"/>
  <c r="O1002" i="4"/>
  <c r="O1001" i="4"/>
  <c r="O1000" i="4"/>
  <c r="O999" i="4"/>
  <c r="O998" i="4"/>
  <c r="O997" i="4"/>
  <c r="O996" i="4"/>
  <c r="O995" i="4"/>
  <c r="O994" i="4"/>
  <c r="O993" i="4"/>
  <c r="O992" i="4"/>
  <c r="O991" i="4"/>
  <c r="O990" i="4"/>
  <c r="O989" i="4"/>
  <c r="O988" i="4"/>
  <c r="O987" i="4"/>
  <c r="O986" i="4"/>
  <c r="O985" i="4"/>
  <c r="O984" i="4"/>
  <c r="O983" i="4"/>
  <c r="O982" i="4"/>
  <c r="O981" i="4"/>
  <c r="O980" i="4"/>
  <c r="O979" i="4"/>
  <c r="O978" i="4"/>
  <c r="O977" i="4"/>
  <c r="O976" i="4"/>
  <c r="O975" i="4"/>
  <c r="O974" i="4"/>
  <c r="O973" i="4"/>
  <c r="O972" i="4"/>
  <c r="O971" i="4"/>
  <c r="O970" i="4"/>
  <c r="O969" i="4"/>
  <c r="O968" i="4"/>
  <c r="O967" i="4"/>
  <c r="O966" i="4"/>
  <c r="O965" i="4"/>
  <c r="O964" i="4"/>
  <c r="O963" i="4"/>
  <c r="O962" i="4"/>
  <c r="O961" i="4"/>
  <c r="O960" i="4"/>
  <c r="O959" i="4"/>
  <c r="O958" i="4"/>
  <c r="O957" i="4"/>
  <c r="O956" i="4"/>
  <c r="O955" i="4"/>
  <c r="O954" i="4"/>
  <c r="O953" i="4"/>
  <c r="O952" i="4"/>
  <c r="O951" i="4"/>
  <c r="O950" i="4"/>
  <c r="O949" i="4"/>
  <c r="O948" i="4"/>
  <c r="O947" i="4"/>
  <c r="O946" i="4"/>
  <c r="O945" i="4"/>
  <c r="O944" i="4"/>
  <c r="O943" i="4"/>
  <c r="O942" i="4"/>
  <c r="O941" i="4"/>
  <c r="O940" i="4"/>
  <c r="O939" i="4"/>
  <c r="O938" i="4"/>
  <c r="O937" i="4"/>
  <c r="O936" i="4"/>
  <c r="O935" i="4"/>
  <c r="O934" i="4"/>
  <c r="O933" i="4"/>
  <c r="O932" i="4"/>
  <c r="O931" i="4"/>
  <c r="O930" i="4"/>
  <c r="O929" i="4"/>
  <c r="O928" i="4"/>
  <c r="O927" i="4"/>
  <c r="O926" i="4"/>
  <c r="O925" i="4"/>
  <c r="O924" i="4"/>
  <c r="O923" i="4"/>
  <c r="O922" i="4"/>
  <c r="O921" i="4"/>
  <c r="O920" i="4"/>
  <c r="O919" i="4"/>
  <c r="O918" i="4"/>
  <c r="O917" i="4"/>
  <c r="O916" i="4"/>
  <c r="O915" i="4"/>
  <c r="O914" i="4"/>
  <c r="O913" i="4"/>
  <c r="O912" i="4"/>
  <c r="O911" i="4"/>
  <c r="O910" i="4"/>
  <c r="O909" i="4"/>
  <c r="O908" i="4"/>
  <c r="O907" i="4"/>
  <c r="O906" i="4"/>
  <c r="O905" i="4"/>
  <c r="O904" i="4"/>
  <c r="O903" i="4"/>
  <c r="O902" i="4"/>
  <c r="O901" i="4"/>
  <c r="O900" i="4"/>
  <c r="O899" i="4"/>
  <c r="O898" i="4"/>
  <c r="O897" i="4"/>
  <c r="O896" i="4"/>
  <c r="O895" i="4"/>
  <c r="O894" i="4"/>
  <c r="O893" i="4"/>
  <c r="O892" i="4"/>
  <c r="O891" i="4"/>
  <c r="O890" i="4"/>
  <c r="O889" i="4"/>
  <c r="O888" i="4"/>
  <c r="O887" i="4"/>
  <c r="O886" i="4"/>
  <c r="O885" i="4"/>
  <c r="O884" i="4"/>
  <c r="O883" i="4"/>
  <c r="O882" i="4"/>
  <c r="O881" i="4"/>
  <c r="O880" i="4"/>
  <c r="O879" i="4"/>
  <c r="O878" i="4"/>
  <c r="O877" i="4"/>
  <c r="O876" i="4"/>
  <c r="O875" i="4"/>
  <c r="O874" i="4"/>
  <c r="O873" i="4"/>
  <c r="O872" i="4"/>
  <c r="O871" i="4"/>
  <c r="O870" i="4"/>
  <c r="O869" i="4"/>
  <c r="O868" i="4"/>
  <c r="O867" i="4"/>
  <c r="O866" i="4"/>
  <c r="O865" i="4"/>
  <c r="O864" i="4"/>
  <c r="O863" i="4"/>
  <c r="O862" i="4"/>
  <c r="O861" i="4"/>
  <c r="O860" i="4"/>
  <c r="O859" i="4"/>
  <c r="O858" i="4"/>
  <c r="O857" i="4"/>
  <c r="O856" i="4"/>
  <c r="O855" i="4"/>
  <c r="O854" i="4"/>
  <c r="O853" i="4"/>
  <c r="O852" i="4"/>
  <c r="O851" i="4"/>
  <c r="O850" i="4"/>
  <c r="O849" i="4"/>
  <c r="O848" i="4"/>
  <c r="O847" i="4"/>
  <c r="O846" i="4"/>
  <c r="O845" i="4"/>
  <c r="O844" i="4"/>
  <c r="O843" i="4"/>
  <c r="O842" i="4"/>
  <c r="O841" i="4"/>
  <c r="O840" i="4"/>
  <c r="O839" i="4"/>
  <c r="O838" i="4"/>
  <c r="O837" i="4"/>
  <c r="O836" i="4"/>
  <c r="O835" i="4"/>
  <c r="O834" i="4"/>
  <c r="O833" i="4"/>
  <c r="O832" i="4"/>
  <c r="O831" i="4"/>
  <c r="O830" i="4"/>
  <c r="O829" i="4"/>
  <c r="O828" i="4"/>
  <c r="O827" i="4"/>
  <c r="O826" i="4"/>
  <c r="O825" i="4"/>
  <c r="O824" i="4"/>
  <c r="O823" i="4"/>
  <c r="O822" i="4"/>
  <c r="O821" i="4"/>
  <c r="O820" i="4"/>
  <c r="O819" i="4"/>
  <c r="O818" i="4"/>
  <c r="O817" i="4"/>
  <c r="O816" i="4"/>
  <c r="O815" i="4"/>
  <c r="O814" i="4"/>
  <c r="O813" i="4"/>
  <c r="O812" i="4"/>
  <c r="O811" i="4"/>
  <c r="O810" i="4"/>
  <c r="O809" i="4"/>
  <c r="O808" i="4"/>
  <c r="O807" i="4"/>
  <c r="O806" i="4"/>
  <c r="O805" i="4"/>
  <c r="O804" i="4"/>
  <c r="O803" i="4"/>
  <c r="O802" i="4"/>
  <c r="O801" i="4"/>
  <c r="O800" i="4"/>
  <c r="O799" i="4"/>
  <c r="O798" i="4"/>
  <c r="O797" i="4"/>
  <c r="O796" i="4"/>
  <c r="O795" i="4"/>
  <c r="O794" i="4"/>
  <c r="O793" i="4"/>
  <c r="O792" i="4"/>
  <c r="O791" i="4"/>
  <c r="O790" i="4"/>
  <c r="O789" i="4"/>
  <c r="O788" i="4"/>
  <c r="O787" i="4"/>
  <c r="O786" i="4"/>
  <c r="O785" i="4"/>
  <c r="O784" i="4"/>
  <c r="O783" i="4"/>
  <c r="O782" i="4"/>
  <c r="O781" i="4"/>
  <c r="O780" i="4"/>
  <c r="O779" i="4"/>
  <c r="O778" i="4"/>
  <c r="O777" i="4"/>
  <c r="O776" i="4"/>
  <c r="O775" i="4"/>
  <c r="O774" i="4"/>
  <c r="O773" i="4"/>
  <c r="O772" i="4"/>
  <c r="O771" i="4"/>
  <c r="O770" i="4"/>
  <c r="O769" i="4"/>
  <c r="O768" i="4"/>
  <c r="O767" i="4"/>
  <c r="O766" i="4"/>
  <c r="O765" i="4"/>
  <c r="O764" i="4"/>
  <c r="O763" i="4"/>
  <c r="O762" i="4"/>
  <c r="O761" i="4"/>
  <c r="O760" i="4"/>
  <c r="O759" i="4"/>
  <c r="O758" i="4"/>
  <c r="O757" i="4"/>
  <c r="O756" i="4"/>
  <c r="O755" i="4"/>
  <c r="O754" i="4"/>
  <c r="O753" i="4"/>
  <c r="O752" i="4"/>
  <c r="O751" i="4"/>
  <c r="O750" i="4"/>
  <c r="O749" i="4"/>
  <c r="O748" i="4"/>
  <c r="O747" i="4"/>
  <c r="O746" i="4"/>
  <c r="O745" i="4"/>
  <c r="O744" i="4"/>
  <c r="O743" i="4"/>
  <c r="O742" i="4"/>
  <c r="O741" i="4"/>
  <c r="O740" i="4"/>
  <c r="O739" i="4"/>
  <c r="O738" i="4"/>
  <c r="O737" i="4"/>
  <c r="O736" i="4"/>
  <c r="O735" i="4"/>
  <c r="O734" i="4"/>
  <c r="O733" i="4"/>
  <c r="O732" i="4"/>
  <c r="O731" i="4"/>
  <c r="O730" i="4"/>
  <c r="O729" i="4"/>
  <c r="O728" i="4"/>
  <c r="O727" i="4"/>
  <c r="O726" i="4"/>
  <c r="O725" i="4"/>
  <c r="O724" i="4"/>
  <c r="O723" i="4"/>
  <c r="O722" i="4"/>
  <c r="O721" i="4"/>
  <c r="O720" i="4"/>
  <c r="O719" i="4"/>
  <c r="O718" i="4"/>
  <c r="O717" i="4"/>
  <c r="O716" i="4"/>
  <c r="O715" i="4"/>
  <c r="O714" i="4"/>
  <c r="O713" i="4"/>
  <c r="O712" i="4"/>
  <c r="O711" i="4"/>
  <c r="O710" i="4"/>
  <c r="O709" i="4"/>
  <c r="O708" i="4"/>
  <c r="O707" i="4"/>
  <c r="O706" i="4"/>
  <c r="O705" i="4"/>
  <c r="O704" i="4"/>
  <c r="O703" i="4"/>
  <c r="O702" i="4"/>
  <c r="O701" i="4"/>
  <c r="O700" i="4"/>
  <c r="O699" i="4"/>
  <c r="O698" i="4"/>
  <c r="O697" i="4"/>
  <c r="O696" i="4"/>
  <c r="O695" i="4"/>
  <c r="O694" i="4"/>
  <c r="O693" i="4"/>
  <c r="O692" i="4"/>
  <c r="O691" i="4"/>
  <c r="O690" i="4"/>
  <c r="O689" i="4"/>
  <c r="O688" i="4"/>
  <c r="O687" i="4"/>
  <c r="O686" i="4"/>
  <c r="O685" i="4"/>
  <c r="O684" i="4"/>
  <c r="O683" i="4"/>
  <c r="O682" i="4"/>
  <c r="O681" i="4"/>
  <c r="O680" i="4"/>
  <c r="O679" i="4"/>
  <c r="O678" i="4"/>
  <c r="O677" i="4"/>
  <c r="O676" i="4"/>
  <c r="O675" i="4"/>
  <c r="O674" i="4"/>
  <c r="O673" i="4"/>
  <c r="O672" i="4"/>
  <c r="O671" i="4"/>
  <c r="O670" i="4"/>
  <c r="O669" i="4"/>
  <c r="O668" i="4"/>
  <c r="O667" i="4"/>
  <c r="O666" i="4"/>
  <c r="O665" i="4"/>
  <c r="O664" i="4"/>
  <c r="O663" i="4"/>
  <c r="O662" i="4"/>
  <c r="O661" i="4"/>
  <c r="O660" i="4"/>
  <c r="O659" i="4"/>
  <c r="O658" i="4"/>
  <c r="O657" i="4"/>
  <c r="O656" i="4"/>
  <c r="O655" i="4"/>
  <c r="O654" i="4"/>
  <c r="O653" i="4"/>
  <c r="O652" i="4"/>
  <c r="O651" i="4"/>
  <c r="O650" i="4"/>
  <c r="O649" i="4"/>
  <c r="O648" i="4"/>
  <c r="O647" i="4"/>
  <c r="O646" i="4"/>
  <c r="O645" i="4"/>
  <c r="O644" i="4"/>
  <c r="O643" i="4"/>
  <c r="O642" i="4"/>
  <c r="O641" i="4"/>
  <c r="O640" i="4"/>
  <c r="O639" i="4"/>
  <c r="O638" i="4"/>
  <c r="O637" i="4"/>
  <c r="O636" i="4"/>
  <c r="O635" i="4"/>
  <c r="O634" i="4"/>
  <c r="O633" i="4"/>
  <c r="O632" i="4"/>
  <c r="O631" i="4"/>
  <c r="O630" i="4"/>
  <c r="O629" i="4"/>
  <c r="O628" i="4"/>
  <c r="O627" i="4"/>
  <c r="O626" i="4"/>
  <c r="O625" i="4"/>
  <c r="O624" i="4"/>
  <c r="O623" i="4"/>
  <c r="O622" i="4"/>
  <c r="O621" i="4"/>
  <c r="O620" i="4"/>
  <c r="O619" i="4"/>
  <c r="O618" i="4"/>
  <c r="O617" i="4"/>
  <c r="O616" i="4"/>
  <c r="O615" i="4"/>
  <c r="O614" i="4"/>
  <c r="O613" i="4"/>
  <c r="O612" i="4"/>
  <c r="O611" i="4"/>
  <c r="O610" i="4"/>
  <c r="O609" i="4"/>
  <c r="O608" i="4"/>
  <c r="O607" i="4"/>
  <c r="O606" i="4"/>
  <c r="O605" i="4"/>
  <c r="O604" i="4"/>
  <c r="O603" i="4"/>
  <c r="O602" i="4"/>
  <c r="O601" i="4"/>
  <c r="O600" i="4"/>
  <c r="O599" i="4"/>
  <c r="O598" i="4"/>
  <c r="O597" i="4"/>
  <c r="O596" i="4"/>
  <c r="O595" i="4"/>
  <c r="O594" i="4"/>
  <c r="O593" i="4"/>
  <c r="O592" i="4"/>
  <c r="O591" i="4"/>
  <c r="O590" i="4"/>
  <c r="O589" i="4"/>
  <c r="O588" i="4"/>
  <c r="O587" i="4"/>
  <c r="O586" i="4"/>
  <c r="O585" i="4"/>
  <c r="O584" i="4"/>
  <c r="O583" i="4"/>
  <c r="O582" i="4"/>
  <c r="O581" i="4"/>
  <c r="O580" i="4"/>
  <c r="O579" i="4"/>
  <c r="O578" i="4"/>
  <c r="O577" i="4"/>
  <c r="O576" i="4"/>
  <c r="O575" i="4"/>
  <c r="O574" i="4"/>
  <c r="O573" i="4"/>
  <c r="O572" i="4"/>
  <c r="O571" i="4"/>
  <c r="O570" i="4"/>
  <c r="O569" i="4"/>
  <c r="O568" i="4"/>
  <c r="O567" i="4"/>
  <c r="O566" i="4"/>
  <c r="O565" i="4"/>
  <c r="O564" i="4"/>
  <c r="O563" i="4"/>
  <c r="O562" i="4"/>
  <c r="O561" i="4"/>
  <c r="O560" i="4"/>
  <c r="O559" i="4"/>
  <c r="O558" i="4"/>
  <c r="O557" i="4"/>
  <c r="O556" i="4"/>
  <c r="O555" i="4"/>
  <c r="O554" i="4"/>
  <c r="O553" i="4"/>
  <c r="O552" i="4"/>
  <c r="O551" i="4"/>
  <c r="O550" i="4"/>
  <c r="O549" i="4"/>
  <c r="O548" i="4"/>
  <c r="O547" i="4"/>
  <c r="O546" i="4"/>
  <c r="O545" i="4"/>
  <c r="O544" i="4"/>
  <c r="O543" i="4"/>
  <c r="O542" i="4"/>
  <c r="O541" i="4"/>
  <c r="O540" i="4"/>
  <c r="O539" i="4"/>
  <c r="O538" i="4"/>
  <c r="O537" i="4"/>
  <c r="O536" i="4"/>
  <c r="O535" i="4"/>
  <c r="O534" i="4"/>
  <c r="O533" i="4"/>
  <c r="O532" i="4"/>
  <c r="O531" i="4"/>
  <c r="O530" i="4"/>
  <c r="O529" i="4"/>
  <c r="O528" i="4"/>
  <c r="O527" i="4"/>
  <c r="O526" i="4"/>
  <c r="O525" i="4"/>
  <c r="O524" i="4"/>
  <c r="O523" i="4"/>
  <c r="O522" i="4"/>
  <c r="O521" i="4"/>
  <c r="O520" i="4"/>
  <c r="O519" i="4"/>
  <c r="O518" i="4"/>
  <c r="O517" i="4"/>
  <c r="O516" i="4"/>
  <c r="O515" i="4"/>
  <c r="O514" i="4"/>
  <c r="O513" i="4"/>
  <c r="O512" i="4"/>
  <c r="O511" i="4"/>
  <c r="O510" i="4"/>
  <c r="O509" i="4"/>
  <c r="O508" i="4"/>
  <c r="O507" i="4"/>
  <c r="O506" i="4"/>
  <c r="O505" i="4"/>
  <c r="O504" i="4"/>
  <c r="O503" i="4"/>
  <c r="O502" i="4"/>
  <c r="O501" i="4"/>
  <c r="O500" i="4"/>
  <c r="O499" i="4"/>
  <c r="O498" i="4"/>
  <c r="O497" i="4"/>
  <c r="O496" i="4"/>
  <c r="O495" i="4"/>
  <c r="O494" i="4"/>
  <c r="O493" i="4"/>
  <c r="O492" i="4"/>
  <c r="O491" i="4"/>
  <c r="O490" i="4"/>
  <c r="O489" i="4"/>
  <c r="O488" i="4"/>
  <c r="O487" i="4"/>
  <c r="O486" i="4"/>
  <c r="O485" i="4"/>
  <c r="O484" i="4"/>
  <c r="O483" i="4"/>
  <c r="O482" i="4"/>
  <c r="O481" i="4"/>
  <c r="O480" i="4"/>
  <c r="O479" i="4"/>
  <c r="O478" i="4"/>
  <c r="O477" i="4"/>
  <c r="O476" i="4"/>
  <c r="O475" i="4"/>
  <c r="O474" i="4"/>
  <c r="O473" i="4"/>
  <c r="O472" i="4"/>
  <c r="O471" i="4"/>
  <c r="O470" i="4"/>
  <c r="O469" i="4"/>
  <c r="O468" i="4"/>
  <c r="O467" i="4"/>
  <c r="O466" i="4"/>
  <c r="O465" i="4"/>
  <c r="O464" i="4"/>
  <c r="O463" i="4"/>
  <c r="O462" i="4"/>
  <c r="O461" i="4"/>
  <c r="O460" i="4"/>
  <c r="O459" i="4"/>
  <c r="O458" i="4"/>
  <c r="O457" i="4"/>
  <c r="O456" i="4"/>
  <c r="O455" i="4"/>
  <c r="O454" i="4"/>
  <c r="O453" i="4"/>
  <c r="O452" i="4"/>
  <c r="O451" i="4"/>
  <c r="O450" i="4"/>
  <c r="O449" i="4"/>
  <c r="O448" i="4"/>
  <c r="O447" i="4"/>
  <c r="O446" i="4"/>
  <c r="O445" i="4"/>
  <c r="O444" i="4"/>
  <c r="O443" i="4"/>
  <c r="O442" i="4"/>
  <c r="O441" i="4"/>
  <c r="O440" i="4"/>
  <c r="O439" i="4"/>
  <c r="O438" i="4"/>
  <c r="O437" i="4"/>
  <c r="O436" i="4"/>
  <c r="O435" i="4"/>
  <c r="O434" i="4"/>
  <c r="O433" i="4"/>
  <c r="O432" i="4"/>
  <c r="O431" i="4"/>
  <c r="O430" i="4"/>
  <c r="O429" i="4"/>
  <c r="O428" i="4"/>
  <c r="O427" i="4"/>
  <c r="O426" i="4"/>
  <c r="O425" i="4"/>
  <c r="O424" i="4"/>
  <c r="O423" i="4"/>
  <c r="O422" i="4"/>
  <c r="O421" i="4"/>
  <c r="O420" i="4"/>
  <c r="O419" i="4"/>
  <c r="O418" i="4"/>
  <c r="O417" i="4"/>
  <c r="O416" i="4"/>
  <c r="O415" i="4"/>
  <c r="O414" i="4"/>
  <c r="O413" i="4"/>
  <c r="O412" i="4"/>
  <c r="O411" i="4"/>
  <c r="O410" i="4"/>
  <c r="O409" i="4"/>
  <c r="O408" i="4"/>
  <c r="O407" i="4"/>
  <c r="O406" i="4"/>
  <c r="O405" i="4"/>
  <c r="O404" i="4"/>
  <c r="O403" i="4"/>
  <c r="O402" i="4"/>
  <c r="O401" i="4"/>
  <c r="O400" i="4"/>
  <c r="O399" i="4"/>
  <c r="O398" i="4"/>
  <c r="O397" i="4"/>
  <c r="O396" i="4"/>
  <c r="O395" i="4"/>
  <c r="O394" i="4"/>
  <c r="O393" i="4"/>
  <c r="O392" i="4"/>
  <c r="O391" i="4"/>
  <c r="O390" i="4"/>
  <c r="O389" i="4"/>
  <c r="O388" i="4"/>
  <c r="O387" i="4"/>
  <c r="O386" i="4"/>
  <c r="O385" i="4"/>
  <c r="O384" i="4"/>
  <c r="O383" i="4"/>
  <c r="O382" i="4"/>
  <c r="O381" i="4"/>
  <c r="O380" i="4"/>
  <c r="O379" i="4"/>
  <c r="O378" i="4"/>
  <c r="O377" i="4"/>
  <c r="O376" i="4"/>
  <c r="O375" i="4"/>
  <c r="O374" i="4"/>
  <c r="O373" i="4"/>
  <c r="O372" i="4"/>
  <c r="O371" i="4"/>
  <c r="O370" i="4"/>
  <c r="O369" i="4"/>
  <c r="O368" i="4"/>
  <c r="O367" i="4"/>
  <c r="O366" i="4"/>
  <c r="O365" i="4"/>
  <c r="O364" i="4"/>
  <c r="O363" i="4"/>
  <c r="O362" i="4"/>
  <c r="O361" i="4"/>
  <c r="O360" i="4"/>
  <c r="O359" i="4"/>
  <c r="O358" i="4"/>
  <c r="O357" i="4"/>
  <c r="O356" i="4"/>
  <c r="O355" i="4"/>
  <c r="O354" i="4"/>
  <c r="O353" i="4"/>
  <c r="O352" i="4"/>
  <c r="O351" i="4"/>
  <c r="O350" i="4"/>
  <c r="O349" i="4"/>
  <c r="O348" i="4"/>
  <c r="O347" i="4"/>
  <c r="O346" i="4"/>
  <c r="O345" i="4"/>
  <c r="O344" i="4"/>
  <c r="O343" i="4"/>
  <c r="O342" i="4"/>
  <c r="O341" i="4"/>
  <c r="O340" i="4"/>
  <c r="O339" i="4"/>
  <c r="O338" i="4"/>
  <c r="O337" i="4"/>
  <c r="O336" i="4"/>
  <c r="O335" i="4"/>
  <c r="O334" i="4"/>
  <c r="O333" i="4"/>
  <c r="O332" i="4"/>
  <c r="O331" i="4"/>
  <c r="O330" i="4"/>
  <c r="O329" i="4"/>
  <c r="O328" i="4"/>
  <c r="O327" i="4"/>
  <c r="O326" i="4"/>
  <c r="O325" i="4"/>
  <c r="O324" i="4"/>
  <c r="O323" i="4"/>
  <c r="O322" i="4"/>
  <c r="O321" i="4"/>
  <c r="O320" i="4"/>
  <c r="O319" i="4"/>
  <c r="O318" i="4"/>
  <c r="O317" i="4"/>
  <c r="O316" i="4"/>
  <c r="O315" i="4"/>
  <c r="O314" i="4"/>
  <c r="O313" i="4"/>
  <c r="O312" i="4"/>
  <c r="O311" i="4"/>
  <c r="O310" i="4"/>
  <c r="O309" i="4"/>
  <c r="O308" i="4"/>
  <c r="O307" i="4"/>
  <c r="O306" i="4"/>
  <c r="O305" i="4"/>
  <c r="O304" i="4"/>
  <c r="O303" i="4"/>
  <c r="O302" i="4"/>
  <c r="O301" i="4"/>
  <c r="O300" i="4"/>
  <c r="O299" i="4"/>
  <c r="O298" i="4"/>
  <c r="O297" i="4"/>
  <c r="O296" i="4"/>
  <c r="O295" i="4"/>
  <c r="O294" i="4"/>
  <c r="O293" i="4"/>
  <c r="O292" i="4"/>
  <c r="O291" i="4"/>
  <c r="O290" i="4"/>
  <c r="O289" i="4"/>
  <c r="O288" i="4"/>
  <c r="O287" i="4"/>
  <c r="O286" i="4"/>
  <c r="O285" i="4"/>
  <c r="O284" i="4"/>
  <c r="O283" i="4"/>
  <c r="O282" i="4"/>
  <c r="O281" i="4"/>
  <c r="O280" i="4"/>
  <c r="O279" i="4"/>
  <c r="O278" i="4"/>
  <c r="O277" i="4"/>
  <c r="O276" i="4"/>
  <c r="O275" i="4"/>
  <c r="O274" i="4"/>
  <c r="O273" i="4"/>
  <c r="O272" i="4"/>
  <c r="O271" i="4"/>
  <c r="O270" i="4"/>
  <c r="O269" i="4"/>
  <c r="O268" i="4"/>
  <c r="O267" i="4"/>
  <c r="O266" i="4"/>
  <c r="O265" i="4"/>
  <c r="O264" i="4"/>
  <c r="O263" i="4"/>
  <c r="O262" i="4"/>
  <c r="O261" i="4"/>
  <c r="O260" i="4"/>
  <c r="O259" i="4"/>
  <c r="O258" i="4"/>
  <c r="O257" i="4"/>
  <c r="O256" i="4"/>
  <c r="O255" i="4"/>
  <c r="O254" i="4"/>
  <c r="O253" i="4"/>
  <c r="O252" i="4"/>
  <c r="O251" i="4"/>
  <c r="O250" i="4"/>
  <c r="O249" i="4"/>
  <c r="O248" i="4"/>
  <c r="O247" i="4"/>
  <c r="O246" i="4"/>
  <c r="O245" i="4"/>
  <c r="O244" i="4"/>
  <c r="O243" i="4"/>
  <c r="O242" i="4"/>
  <c r="O241" i="4"/>
  <c r="O240" i="4"/>
  <c r="O239" i="4"/>
  <c r="O238" i="4"/>
  <c r="O237" i="4"/>
  <c r="O236" i="4"/>
  <c r="O235" i="4"/>
  <c r="O234" i="4"/>
  <c r="O233" i="4"/>
  <c r="O232" i="4"/>
  <c r="O231" i="4"/>
  <c r="O230" i="4"/>
  <c r="O229" i="4"/>
  <c r="O228" i="4"/>
  <c r="O227" i="4"/>
  <c r="O226" i="4"/>
  <c r="O225" i="4"/>
  <c r="O224" i="4"/>
  <c r="O223" i="4"/>
  <c r="O222" i="4"/>
  <c r="O221" i="4"/>
  <c r="O220" i="4"/>
  <c r="O219" i="4"/>
  <c r="O218" i="4"/>
  <c r="O217" i="4"/>
  <c r="O216" i="4"/>
  <c r="O215" i="4"/>
  <c r="O214" i="4"/>
  <c r="O213" i="4"/>
  <c r="O212" i="4"/>
  <c r="O211" i="4"/>
  <c r="O210" i="4"/>
  <c r="O209" i="4"/>
  <c r="O208" i="4"/>
  <c r="O207" i="4"/>
  <c r="O206" i="4"/>
  <c r="O205" i="4"/>
  <c r="O204" i="4"/>
  <c r="O203" i="4"/>
  <c r="O202" i="4"/>
  <c r="O201" i="4"/>
  <c r="O200" i="4"/>
  <c r="O199" i="4"/>
  <c r="O198" i="4"/>
  <c r="O197" i="4"/>
  <c r="O196" i="4"/>
  <c r="O195" i="4"/>
  <c r="O194" i="4"/>
  <c r="O193" i="4"/>
  <c r="O192" i="4"/>
  <c r="O191" i="4"/>
  <c r="O190" i="4"/>
  <c r="O189" i="4"/>
  <c r="O188" i="4"/>
  <c r="O187" i="4"/>
  <c r="O186" i="4"/>
  <c r="O185" i="4"/>
  <c r="O184" i="4"/>
  <c r="O183" i="4"/>
  <c r="O182" i="4"/>
  <c r="O181" i="4"/>
  <c r="O180" i="4"/>
  <c r="O179" i="4"/>
  <c r="O178" i="4"/>
  <c r="O177" i="4"/>
  <c r="O176" i="4"/>
  <c r="O175" i="4"/>
  <c r="O174" i="4"/>
  <c r="O173" i="4"/>
  <c r="O172" i="4"/>
  <c r="O171" i="4"/>
  <c r="O170" i="4"/>
  <c r="O169" i="4"/>
  <c r="O168" i="4"/>
  <c r="O167" i="4"/>
  <c r="O166" i="4"/>
  <c r="O165" i="4"/>
  <c r="O164" i="4"/>
  <c r="O163" i="4"/>
  <c r="O162" i="4"/>
  <c r="O161" i="4"/>
  <c r="O160" i="4"/>
  <c r="O159" i="4"/>
  <c r="O158" i="4"/>
  <c r="O157" i="4"/>
  <c r="O156" i="4"/>
  <c r="O155" i="4"/>
  <c r="O154" i="4"/>
  <c r="O153" i="4"/>
  <c r="O152" i="4"/>
  <c r="O151" i="4"/>
  <c r="O150" i="4"/>
  <c r="O149" i="4"/>
  <c r="O148" i="4"/>
  <c r="O147" i="4"/>
  <c r="O146" i="4"/>
  <c r="O145" i="4"/>
  <c r="O144" i="4"/>
  <c r="O143" i="4"/>
  <c r="O142" i="4"/>
  <c r="O141" i="4"/>
  <c r="O140" i="4"/>
  <c r="O139" i="4"/>
  <c r="O138" i="4"/>
  <c r="O137" i="4"/>
  <c r="O136" i="4"/>
  <c r="O135" i="4"/>
  <c r="O134" i="4"/>
  <c r="O133" i="4"/>
  <c r="O132" i="4"/>
  <c r="O131" i="4"/>
  <c r="O130" i="4"/>
  <c r="O129" i="4"/>
  <c r="O128" i="4"/>
  <c r="O127" i="4"/>
  <c r="O126" i="4"/>
  <c r="O125" i="4"/>
  <c r="O124" i="4"/>
  <c r="O123" i="4"/>
  <c r="O122" i="4"/>
  <c r="O121" i="4"/>
  <c r="O120" i="4"/>
  <c r="O119" i="4"/>
  <c r="O118" i="4"/>
  <c r="O117" i="4"/>
  <c r="O116" i="4"/>
  <c r="O115" i="4"/>
  <c r="O114" i="4"/>
  <c r="O113" i="4"/>
  <c r="O112" i="4"/>
  <c r="O111" i="4"/>
  <c r="O110" i="4"/>
  <c r="O109" i="4"/>
  <c r="O108" i="4"/>
  <c r="O107" i="4"/>
  <c r="O106" i="4"/>
  <c r="O105" i="4"/>
  <c r="O104" i="4"/>
  <c r="O103" i="4"/>
  <c r="O102" i="4"/>
  <c r="O101" i="4"/>
  <c r="O100" i="4"/>
  <c r="O99" i="4"/>
  <c r="O98" i="4"/>
  <c r="O97" i="4"/>
  <c r="O96" i="4"/>
  <c r="O95" i="4"/>
  <c r="O94" i="4"/>
  <c r="O93" i="4"/>
  <c r="O92" i="4"/>
  <c r="O91" i="4"/>
  <c r="O90" i="4"/>
  <c r="O89" i="4"/>
  <c r="O88" i="4"/>
  <c r="O87" i="4"/>
  <c r="O86" i="4"/>
  <c r="O85" i="4"/>
  <c r="O84" i="4"/>
  <c r="O83" i="4"/>
  <c r="O82" i="4"/>
  <c r="O81" i="4"/>
  <c r="O80" i="4"/>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O26" i="4"/>
  <c r="O25" i="4"/>
  <c r="O24" i="4"/>
  <c r="O23" i="4"/>
  <c r="O22" i="4"/>
  <c r="O21" i="4"/>
  <c r="O20" i="4"/>
  <c r="O19" i="4"/>
  <c r="O18" i="4"/>
  <c r="O17" i="4"/>
  <c r="O16" i="4"/>
  <c r="O15" i="4"/>
  <c r="O14" i="4"/>
  <c r="O13" i="4"/>
  <c r="O12" i="4"/>
  <c r="O11" i="4"/>
  <c r="O10" i="4"/>
  <c r="O9" i="4"/>
  <c r="O8" i="4"/>
  <c r="C19" i="4"/>
  <c r="C25" i="1" l="1"/>
  <c r="R1326" i="4"/>
  <c r="R1322" i="4"/>
  <c r="R1318" i="4"/>
  <c r="R1314" i="4"/>
  <c r="R1310" i="4"/>
  <c r="R1306" i="4"/>
  <c r="R1302" i="4"/>
  <c r="R1298" i="4"/>
  <c r="R1294" i="4"/>
  <c r="R1290" i="4"/>
  <c r="R1286" i="4"/>
  <c r="R1282" i="4"/>
  <c r="R1278" i="4"/>
  <c r="R1274" i="4"/>
  <c r="R1270" i="4"/>
  <c r="R1266" i="4"/>
  <c r="R1262" i="4"/>
  <c r="R1258" i="4"/>
  <c r="R1254" i="4"/>
  <c r="R1250" i="4"/>
  <c r="R1246" i="4"/>
  <c r="R1242" i="4"/>
  <c r="R1238" i="4"/>
  <c r="R1234" i="4"/>
  <c r="R1230" i="4"/>
  <c r="R1226" i="4"/>
  <c r="R1222" i="4"/>
  <c r="R1218" i="4"/>
  <c r="R1214" i="4"/>
  <c r="R1210" i="4"/>
  <c r="R1206" i="4"/>
  <c r="R1202" i="4"/>
  <c r="R1198" i="4"/>
  <c r="R1194" i="4"/>
  <c r="R1190" i="4"/>
  <c r="R1186" i="4"/>
  <c r="R1182" i="4"/>
  <c r="R1178" i="4"/>
  <c r="R1174" i="4"/>
  <c r="R1170" i="4"/>
  <c r="R1166" i="4"/>
  <c r="R1162" i="4"/>
  <c r="R1158" i="4"/>
  <c r="R1154" i="4"/>
  <c r="R1150" i="4"/>
  <c r="R1146" i="4"/>
  <c r="R1142" i="4"/>
  <c r="R1138" i="4"/>
  <c r="R1134" i="4"/>
  <c r="R1130" i="4"/>
  <c r="R1126" i="4"/>
  <c r="R1122" i="4"/>
  <c r="R1118" i="4"/>
  <c r="R1114" i="4"/>
  <c r="R1110" i="4"/>
  <c r="R1106" i="4"/>
  <c r="R1102" i="4"/>
  <c r="R1098" i="4"/>
  <c r="R1094" i="4"/>
  <c r="R1090" i="4"/>
  <c r="R1086" i="4"/>
  <c r="R1082" i="4"/>
  <c r="R1078" i="4"/>
  <c r="R1074" i="4"/>
  <c r="R1070" i="4"/>
  <c r="R1066" i="4"/>
  <c r="R1062" i="4"/>
  <c r="R1058" i="4"/>
  <c r="R1054" i="4"/>
  <c r="R1050" i="4"/>
  <c r="R1046" i="4"/>
  <c r="R1042" i="4"/>
  <c r="R1038" i="4"/>
  <c r="R1034" i="4"/>
  <c r="R1030" i="4"/>
  <c r="R1026" i="4"/>
  <c r="R1022" i="4"/>
  <c r="R1018" i="4"/>
  <c r="R1014" i="4"/>
  <c r="R1010" i="4"/>
  <c r="R1006" i="4"/>
  <c r="R1002" i="4"/>
  <c r="R998" i="4"/>
  <c r="R994" i="4"/>
  <c r="R990" i="4"/>
  <c r="R1324" i="4"/>
  <c r="R1319" i="4"/>
  <c r="R1313" i="4"/>
  <c r="R1308" i="4"/>
  <c r="R1303" i="4"/>
  <c r="R1297" i="4"/>
  <c r="R1292" i="4"/>
  <c r="R1287" i="4"/>
  <c r="R1281" i="4"/>
  <c r="R1276" i="4"/>
  <c r="R1271" i="4"/>
  <c r="R1265" i="4"/>
  <c r="R1260" i="4"/>
  <c r="R1255" i="4"/>
  <c r="R1249" i="4"/>
  <c r="R1244" i="4"/>
  <c r="R1239" i="4"/>
  <c r="R1233" i="4"/>
  <c r="R1228" i="4"/>
  <c r="R1223" i="4"/>
  <c r="R1217" i="4"/>
  <c r="R1212" i="4"/>
  <c r="R1207" i="4"/>
  <c r="R1201" i="4"/>
  <c r="R1196" i="4"/>
  <c r="R1191" i="4"/>
  <c r="R1185" i="4"/>
  <c r="R1180" i="4"/>
  <c r="R1175" i="4"/>
  <c r="R1169" i="4"/>
  <c r="R1164" i="4"/>
  <c r="R1159" i="4"/>
  <c r="R1153" i="4"/>
  <c r="R1148" i="4"/>
  <c r="R1143" i="4"/>
  <c r="R1137" i="4"/>
  <c r="R1132" i="4"/>
  <c r="R1127" i="4"/>
  <c r="R1121" i="4"/>
  <c r="R1116" i="4"/>
  <c r="R1111" i="4"/>
  <c r="R1105" i="4"/>
  <c r="R1100" i="4"/>
  <c r="R1095" i="4"/>
  <c r="R1089" i="4"/>
  <c r="R1084" i="4"/>
  <c r="R1079" i="4"/>
  <c r="R1073" i="4"/>
  <c r="R1068" i="4"/>
  <c r="R1063" i="4"/>
  <c r="R1057" i="4"/>
  <c r="R1052" i="4"/>
  <c r="R1047" i="4"/>
  <c r="R1041" i="4"/>
  <c r="R1036" i="4"/>
  <c r="R1031" i="4"/>
  <c r="R1025" i="4"/>
  <c r="R1020" i="4"/>
  <c r="R1015" i="4"/>
  <c r="R1009" i="4"/>
  <c r="R1004" i="4"/>
  <c r="R999" i="4"/>
  <c r="R993" i="4"/>
  <c r="R988" i="4"/>
  <c r="R984" i="4"/>
  <c r="R980" i="4"/>
  <c r="R976" i="4"/>
  <c r="R972" i="4"/>
  <c r="R968" i="4"/>
  <c r="R964" i="4"/>
  <c r="R960" i="4"/>
  <c r="R956" i="4"/>
  <c r="R952" i="4"/>
  <c r="R948" i="4"/>
  <c r="R944" i="4"/>
  <c r="R940" i="4"/>
  <c r="R936" i="4"/>
  <c r="R932" i="4"/>
  <c r="R928" i="4"/>
  <c r="R924" i="4"/>
  <c r="R920" i="4"/>
  <c r="R916" i="4"/>
  <c r="R912" i="4"/>
  <c r="R908" i="4"/>
  <c r="R904" i="4"/>
  <c r="R1325" i="4"/>
  <c r="R1317" i="4"/>
  <c r="R1311" i="4"/>
  <c r="R1304" i="4"/>
  <c r="R1296" i="4"/>
  <c r="R1289" i="4"/>
  <c r="R1283" i="4"/>
  <c r="R1275" i="4"/>
  <c r="R1268" i="4"/>
  <c r="R1261" i="4"/>
  <c r="R1253" i="4"/>
  <c r="R1247" i="4"/>
  <c r="R1240" i="4"/>
  <c r="R1232" i="4"/>
  <c r="R1225" i="4"/>
  <c r="R1219" i="4"/>
  <c r="R1211" i="4"/>
  <c r="R1204" i="4"/>
  <c r="R1197" i="4"/>
  <c r="R1189" i="4"/>
  <c r="R1183" i="4"/>
  <c r="R1176" i="4"/>
  <c r="R1168" i="4"/>
  <c r="R1161" i="4"/>
  <c r="R1155" i="4"/>
  <c r="R1147" i="4"/>
  <c r="R1140" i="4"/>
  <c r="R1133" i="4"/>
  <c r="R1125" i="4"/>
  <c r="R1119" i="4"/>
  <c r="R1112" i="4"/>
  <c r="R1104" i="4"/>
  <c r="R1097" i="4"/>
  <c r="R1091" i="4"/>
  <c r="R1083" i="4"/>
  <c r="R1076" i="4"/>
  <c r="R1069" i="4"/>
  <c r="R1061" i="4"/>
  <c r="R1055" i="4"/>
  <c r="R1048" i="4"/>
  <c r="R1040" i="4"/>
  <c r="R1033" i="4"/>
  <c r="R1027" i="4"/>
  <c r="R1019" i="4"/>
  <c r="R1012" i="4"/>
  <c r="R1005" i="4"/>
  <c r="R997" i="4"/>
  <c r="R991" i="4"/>
  <c r="R985" i="4"/>
  <c r="R979" i="4"/>
  <c r="R974" i="4"/>
  <c r="R969" i="4"/>
  <c r="R963" i="4"/>
  <c r="R958" i="4"/>
  <c r="R953" i="4"/>
  <c r="R947" i="4"/>
  <c r="R942" i="4"/>
  <c r="R937" i="4"/>
  <c r="R931" i="4"/>
  <c r="R926" i="4"/>
  <c r="R921" i="4"/>
  <c r="R915" i="4"/>
  <c r="R910" i="4"/>
  <c r="R905" i="4"/>
  <c r="R900" i="4"/>
  <c r="R896" i="4"/>
  <c r="R892" i="4"/>
  <c r="R888" i="4"/>
  <c r="R884" i="4"/>
  <c r="R880" i="4"/>
  <c r="R876" i="4"/>
  <c r="R872" i="4"/>
  <c r="R868" i="4"/>
  <c r="R864" i="4"/>
  <c r="R860" i="4"/>
  <c r="R856" i="4"/>
  <c r="R852" i="4"/>
  <c r="R848" i="4"/>
  <c r="R844" i="4"/>
  <c r="R840" i="4"/>
  <c r="R836" i="4"/>
  <c r="R832" i="4"/>
  <c r="R828" i="4"/>
  <c r="R824" i="4"/>
  <c r="R820" i="4"/>
  <c r="R816" i="4"/>
  <c r="R812" i="4"/>
  <c r="R808" i="4"/>
  <c r="R804" i="4"/>
  <c r="R800" i="4"/>
  <c r="R796" i="4"/>
  <c r="R792" i="4"/>
  <c r="R788" i="4"/>
  <c r="R784" i="4"/>
  <c r="R780" i="4"/>
  <c r="R776" i="4"/>
  <c r="R772" i="4"/>
  <c r="R768" i="4"/>
  <c r="R764" i="4"/>
  <c r="R760" i="4"/>
  <c r="R756" i="4"/>
  <c r="R752" i="4"/>
  <c r="R748" i="4"/>
  <c r="R744" i="4"/>
  <c r="R740" i="4"/>
  <c r="R736" i="4"/>
  <c r="R732" i="4"/>
  <c r="R728" i="4"/>
  <c r="R724" i="4"/>
  <c r="R720" i="4"/>
  <c r="R716" i="4"/>
  <c r="R712" i="4"/>
  <c r="R708" i="4"/>
  <c r="R704" i="4"/>
  <c r="R700" i="4"/>
  <c r="R696" i="4"/>
  <c r="R692" i="4"/>
  <c r="R688" i="4"/>
  <c r="R684" i="4"/>
  <c r="R680" i="4"/>
  <c r="R676" i="4"/>
  <c r="R672" i="4"/>
  <c r="R668" i="4"/>
  <c r="R664" i="4"/>
  <c r="R660" i="4"/>
  <c r="R656" i="4"/>
  <c r="R652" i="4"/>
  <c r="R648" i="4"/>
  <c r="R644" i="4"/>
  <c r="R640" i="4"/>
  <c r="R636" i="4"/>
  <c r="R632" i="4"/>
  <c r="R628" i="4"/>
  <c r="R624" i="4"/>
  <c r="R620" i="4"/>
  <c r="R616" i="4"/>
  <c r="R612" i="4"/>
  <c r="R608" i="4"/>
  <c r="R604" i="4"/>
  <c r="R600" i="4"/>
  <c r="R596" i="4"/>
  <c r="R592" i="4"/>
  <c r="R588" i="4"/>
  <c r="R584" i="4"/>
  <c r="R580" i="4"/>
  <c r="R576" i="4"/>
  <c r="R572" i="4"/>
  <c r="R568" i="4"/>
  <c r="R564" i="4"/>
  <c r="R560" i="4"/>
  <c r="R556" i="4"/>
  <c r="R552" i="4"/>
  <c r="R548" i="4"/>
  <c r="R544" i="4"/>
  <c r="R540" i="4"/>
  <c r="R536" i="4"/>
  <c r="R532" i="4"/>
  <c r="R528" i="4"/>
  <c r="R524" i="4"/>
  <c r="R520" i="4"/>
  <c r="R516" i="4"/>
  <c r="R512" i="4"/>
  <c r="R508" i="4"/>
  <c r="R504" i="4"/>
  <c r="R500" i="4"/>
  <c r="R496" i="4"/>
  <c r="R492" i="4"/>
  <c r="R488" i="4"/>
  <c r="R484" i="4"/>
  <c r="R480" i="4"/>
  <c r="R1321" i="4"/>
  <c r="R1312" i="4"/>
  <c r="R1301" i="4"/>
  <c r="R1293" i="4"/>
  <c r="R1284" i="4"/>
  <c r="R1273" i="4"/>
  <c r="R1264" i="4"/>
  <c r="R1256" i="4"/>
  <c r="R1245" i="4"/>
  <c r="R1236" i="4"/>
  <c r="R1227" i="4"/>
  <c r="R1216" i="4"/>
  <c r="R1208" i="4"/>
  <c r="R1199" i="4"/>
  <c r="R1188" i="4"/>
  <c r="R1179" i="4"/>
  <c r="R1171" i="4"/>
  <c r="R1160" i="4"/>
  <c r="R1151" i="4"/>
  <c r="R1141" i="4"/>
  <c r="R1131" i="4"/>
  <c r="R1123" i="4"/>
  <c r="R1113" i="4"/>
  <c r="R1103" i="4"/>
  <c r="R1093" i="4"/>
  <c r="R1085" i="4"/>
  <c r="R1075" i="4"/>
  <c r="R1065" i="4"/>
  <c r="R1056" i="4"/>
  <c r="R1045" i="4"/>
  <c r="R1037" i="4"/>
  <c r="R1028" i="4"/>
  <c r="R1017" i="4"/>
  <c r="R1008" i="4"/>
  <c r="R1000" i="4"/>
  <c r="R989" i="4"/>
  <c r="R982" i="4"/>
  <c r="R975" i="4"/>
  <c r="R967" i="4"/>
  <c r="R961" i="4"/>
  <c r="R954" i="4"/>
  <c r="R946" i="4"/>
  <c r="R939" i="4"/>
  <c r="R933" i="4"/>
  <c r="R925" i="4"/>
  <c r="R918" i="4"/>
  <c r="R911" i="4"/>
  <c r="R903" i="4"/>
  <c r="R898" i="4"/>
  <c r="R893" i="4"/>
  <c r="R887" i="4"/>
  <c r="R882" i="4"/>
  <c r="R877" i="4"/>
  <c r="R871" i="4"/>
  <c r="R866" i="4"/>
  <c r="R861" i="4"/>
  <c r="R855" i="4"/>
  <c r="R850" i="4"/>
  <c r="R845" i="4"/>
  <c r="R839" i="4"/>
  <c r="R834" i="4"/>
  <c r="R829" i="4"/>
  <c r="R823" i="4"/>
  <c r="R818" i="4"/>
  <c r="R813" i="4"/>
  <c r="R807" i="4"/>
  <c r="R802" i="4"/>
  <c r="R797" i="4"/>
  <c r="R791" i="4"/>
  <c r="R786" i="4"/>
  <c r="R781" i="4"/>
  <c r="R775" i="4"/>
  <c r="R770" i="4"/>
  <c r="R765" i="4"/>
  <c r="R759" i="4"/>
  <c r="R754" i="4"/>
  <c r="R749" i="4"/>
  <c r="R743" i="4"/>
  <c r="R738" i="4"/>
  <c r="R733" i="4"/>
  <c r="R727" i="4"/>
  <c r="R722" i="4"/>
  <c r="R717" i="4"/>
  <c r="R711" i="4"/>
  <c r="R706" i="4"/>
  <c r="R701" i="4"/>
  <c r="R695" i="4"/>
  <c r="R690" i="4"/>
  <c r="R685" i="4"/>
  <c r="R679" i="4"/>
  <c r="R674" i="4"/>
  <c r="R669" i="4"/>
  <c r="R663" i="4"/>
  <c r="R658" i="4"/>
  <c r="R653" i="4"/>
  <c r="R647" i="4"/>
  <c r="R642" i="4"/>
  <c r="R637" i="4"/>
  <c r="R631" i="4"/>
  <c r="R626" i="4"/>
  <c r="R621" i="4"/>
  <c r="R615" i="4"/>
  <c r="R610" i="4"/>
  <c r="R605" i="4"/>
  <c r="R599" i="4"/>
  <c r="R594" i="4"/>
  <c r="R589" i="4"/>
  <c r="R583" i="4"/>
  <c r="R578" i="4"/>
  <c r="R573" i="4"/>
  <c r="R567" i="4"/>
  <c r="R562" i="4"/>
  <c r="R557" i="4"/>
  <c r="R551" i="4"/>
  <c r="R546" i="4"/>
  <c r="R541" i="4"/>
  <c r="R535" i="4"/>
  <c r="R530" i="4"/>
  <c r="R525" i="4"/>
  <c r="R519" i="4"/>
  <c r="R514" i="4"/>
  <c r="R509" i="4"/>
  <c r="R503" i="4"/>
  <c r="R498" i="4"/>
  <c r="R493" i="4"/>
  <c r="R487" i="4"/>
  <c r="R482" i="4"/>
  <c r="R477" i="4"/>
  <c r="R473" i="4"/>
  <c r="R469" i="4"/>
  <c r="R465" i="4"/>
  <c r="R461" i="4"/>
  <c r="R457" i="4"/>
  <c r="R453" i="4"/>
  <c r="R449" i="4"/>
  <c r="R445" i="4"/>
  <c r="R441" i="4"/>
  <c r="R437" i="4"/>
  <c r="R433" i="4"/>
  <c r="R429" i="4"/>
  <c r="R425" i="4"/>
  <c r="R421" i="4"/>
  <c r="R417" i="4"/>
  <c r="R413" i="4"/>
  <c r="R409" i="4"/>
  <c r="R405" i="4"/>
  <c r="R401" i="4"/>
  <c r="R397" i="4"/>
  <c r="R393" i="4"/>
  <c r="R389" i="4"/>
  <c r="R385" i="4"/>
  <c r="R381" i="4"/>
  <c r="R377" i="4"/>
  <c r="R373" i="4"/>
  <c r="R369" i="4"/>
  <c r="R365" i="4"/>
  <c r="R361" i="4"/>
  <c r="R357" i="4"/>
  <c r="R353" i="4"/>
  <c r="R349" i="4"/>
  <c r="R345" i="4"/>
  <c r="R341" i="4"/>
  <c r="R337" i="4"/>
  <c r="R333" i="4"/>
  <c r="R329" i="4"/>
  <c r="R325" i="4"/>
  <c r="R321" i="4"/>
  <c r="R317" i="4"/>
  <c r="R313" i="4"/>
  <c r="R309" i="4"/>
  <c r="R1323" i="4"/>
  <c r="R1309" i="4"/>
  <c r="R1299" i="4"/>
  <c r="R1285" i="4"/>
  <c r="R1272" i="4"/>
  <c r="R1259" i="4"/>
  <c r="R1248" i="4"/>
  <c r="R1235" i="4"/>
  <c r="R1221" i="4"/>
  <c r="R1209" i="4"/>
  <c r="R1195" i="4"/>
  <c r="R1184" i="4"/>
  <c r="R1172" i="4"/>
  <c r="R1157" i="4"/>
  <c r="R1145" i="4"/>
  <c r="R1135" i="4"/>
  <c r="R1120" i="4"/>
  <c r="R1108" i="4"/>
  <c r="R1096" i="4"/>
  <c r="R1081" i="4"/>
  <c r="R1071" i="4"/>
  <c r="R1059" i="4"/>
  <c r="R1044" i="4"/>
  <c r="R1032" i="4"/>
  <c r="R1021" i="4"/>
  <c r="R1007" i="4"/>
  <c r="R995" i="4"/>
  <c r="R983" i="4"/>
  <c r="R973" i="4"/>
  <c r="R965" i="4"/>
  <c r="R955" i="4"/>
  <c r="R945" i="4"/>
  <c r="R935" i="4"/>
  <c r="R927" i="4"/>
  <c r="R917" i="4"/>
  <c r="R907" i="4"/>
  <c r="R899" i="4"/>
  <c r="R891" i="4"/>
  <c r="R885" i="4"/>
  <c r="R878" i="4"/>
  <c r="R870" i="4"/>
  <c r="R863" i="4"/>
  <c r="R857" i="4"/>
  <c r="R849" i="4"/>
  <c r="R842" i="4"/>
  <c r="R835" i="4"/>
  <c r="R827" i="4"/>
  <c r="R821" i="4"/>
  <c r="R814" i="4"/>
  <c r="R806" i="4"/>
  <c r="R799" i="4"/>
  <c r="R793" i="4"/>
  <c r="R785" i="4"/>
  <c r="R778" i="4"/>
  <c r="R771" i="4"/>
  <c r="R763" i="4"/>
  <c r="R757" i="4"/>
  <c r="R750" i="4"/>
  <c r="R742" i="4"/>
  <c r="R735" i="4"/>
  <c r="R729" i="4"/>
  <c r="R721" i="4"/>
  <c r="R714" i="4"/>
  <c r="R707" i="4"/>
  <c r="R699" i="4"/>
  <c r="R693" i="4"/>
  <c r="R686" i="4"/>
  <c r="R678" i="4"/>
  <c r="R671" i="4"/>
  <c r="R665" i="4"/>
  <c r="R657" i="4"/>
  <c r="R650" i="4"/>
  <c r="R643" i="4"/>
  <c r="R635" i="4"/>
  <c r="R629" i="4"/>
  <c r="R622" i="4"/>
  <c r="R614" i="4"/>
  <c r="R607" i="4"/>
  <c r="R601" i="4"/>
  <c r="R593" i="4"/>
  <c r="R586" i="4"/>
  <c r="R579" i="4"/>
  <c r="R571" i="4"/>
  <c r="R565" i="4"/>
  <c r="R558" i="4"/>
  <c r="R550" i="4"/>
  <c r="R543" i="4"/>
  <c r="R537" i="4"/>
  <c r="R529" i="4"/>
  <c r="R522" i="4"/>
  <c r="R515" i="4"/>
  <c r="R507" i="4"/>
  <c r="R501" i="4"/>
  <c r="R494" i="4"/>
  <c r="R486" i="4"/>
  <c r="R479" i="4"/>
  <c r="R474" i="4"/>
  <c r="R468" i="4"/>
  <c r="R463" i="4"/>
  <c r="R458" i="4"/>
  <c r="R452" i="4"/>
  <c r="R447" i="4"/>
  <c r="R442" i="4"/>
  <c r="R436" i="4"/>
  <c r="R431" i="4"/>
  <c r="R426" i="4"/>
  <c r="R420" i="4"/>
  <c r="R415" i="4"/>
  <c r="R410" i="4"/>
  <c r="R404" i="4"/>
  <c r="R399" i="4"/>
  <c r="R394" i="4"/>
  <c r="R388" i="4"/>
  <c r="R383" i="4"/>
  <c r="R378" i="4"/>
  <c r="R372" i="4"/>
  <c r="R367" i="4"/>
  <c r="R362" i="4"/>
  <c r="R356" i="4"/>
  <c r="R351" i="4"/>
  <c r="R346" i="4"/>
  <c r="R340" i="4"/>
  <c r="R335" i="4"/>
  <c r="R330" i="4"/>
  <c r="R324" i="4"/>
  <c r="R319" i="4"/>
  <c r="R314" i="4"/>
  <c r="R308" i="4"/>
  <c r="R304" i="4"/>
  <c r="R300" i="4"/>
  <c r="R296" i="4"/>
  <c r="R292" i="4"/>
  <c r="R288" i="4"/>
  <c r="R284" i="4"/>
  <c r="R280" i="4"/>
  <c r="R276" i="4"/>
  <c r="R272" i="4"/>
  <c r="R268" i="4"/>
  <c r="R264" i="4"/>
  <c r="R260" i="4"/>
  <c r="R256" i="4"/>
  <c r="R252" i="4"/>
  <c r="R248" i="4"/>
  <c r="R244" i="4"/>
  <c r="R240" i="4"/>
  <c r="R236" i="4"/>
  <c r="R232" i="4"/>
  <c r="R228" i="4"/>
  <c r="R224" i="4"/>
  <c r="R220" i="4"/>
  <c r="R216" i="4"/>
  <c r="R212" i="4"/>
  <c r="R208" i="4"/>
  <c r="R204" i="4"/>
  <c r="R200" i="4"/>
  <c r="R196" i="4"/>
  <c r="R192" i="4"/>
  <c r="R188" i="4"/>
  <c r="R184" i="4"/>
  <c r="R180" i="4"/>
  <c r="R176" i="4"/>
  <c r="R172" i="4"/>
  <c r="R168" i="4"/>
  <c r="R164" i="4"/>
  <c r="R160" i="4"/>
  <c r="R156" i="4"/>
  <c r="R152" i="4"/>
  <c r="R148" i="4"/>
  <c r="R144" i="4"/>
  <c r="R140" i="4"/>
  <c r="R136" i="4"/>
  <c r="R132" i="4"/>
  <c r="R128" i="4"/>
  <c r="R124" i="4"/>
  <c r="R120" i="4"/>
  <c r="R116" i="4"/>
  <c r="R112" i="4"/>
  <c r="R108" i="4"/>
  <c r="R104" i="4"/>
  <c r="R100" i="4"/>
  <c r="R96" i="4"/>
  <c r="R92" i="4"/>
  <c r="R88" i="4"/>
  <c r="R84" i="4"/>
  <c r="R80" i="4"/>
  <c r="R76" i="4"/>
  <c r="R72" i="4"/>
  <c r="R68" i="4"/>
  <c r="R64" i="4"/>
  <c r="R60" i="4"/>
  <c r="R56" i="4"/>
  <c r="R52" i="4"/>
  <c r="R48" i="4"/>
  <c r="R44" i="4"/>
  <c r="R40" i="4"/>
  <c r="R36" i="4"/>
  <c r="R32" i="4"/>
  <c r="R28" i="4"/>
  <c r="R24" i="4"/>
  <c r="R20" i="4"/>
  <c r="R16" i="4"/>
  <c r="R12" i="4"/>
  <c r="R1320" i="4"/>
  <c r="R1307" i="4"/>
  <c r="R1295" i="4"/>
  <c r="R1280" i="4"/>
  <c r="R1269" i="4"/>
  <c r="R1257" i="4"/>
  <c r="R1243" i="4"/>
  <c r="R1231" i="4"/>
  <c r="R1220" i="4"/>
  <c r="R1205" i="4"/>
  <c r="R1193" i="4"/>
  <c r="R1181" i="4"/>
  <c r="R1167" i="4"/>
  <c r="R1156" i="4"/>
  <c r="R1144" i="4"/>
  <c r="R1129" i="4"/>
  <c r="R1117" i="4"/>
  <c r="R1107" i="4"/>
  <c r="R1092" i="4"/>
  <c r="R1080" i="4"/>
  <c r="R1067" i="4"/>
  <c r="R1053" i="4"/>
  <c r="R1043" i="4"/>
  <c r="R1029" i="4"/>
  <c r="R1016" i="4"/>
  <c r="R1003" i="4"/>
  <c r="R992" i="4"/>
  <c r="R981" i="4"/>
  <c r="R971" i="4"/>
  <c r="R962" i="4"/>
  <c r="R951" i="4"/>
  <c r="R943" i="4"/>
  <c r="R934" i="4"/>
  <c r="R923" i="4"/>
  <c r="R914" i="4"/>
  <c r="R906" i="4"/>
  <c r="R897" i="4"/>
  <c r="R890" i="4"/>
  <c r="R883" i="4"/>
  <c r="R875" i="4"/>
  <c r="R869" i="4"/>
  <c r="R862" i="4"/>
  <c r="R854" i="4"/>
  <c r="R847" i="4"/>
  <c r="R841" i="4"/>
  <c r="R833" i="4"/>
  <c r="R826" i="4"/>
  <c r="R819" i="4"/>
  <c r="R811" i="4"/>
  <c r="R805" i="4"/>
  <c r="R798" i="4"/>
  <c r="R790" i="4"/>
  <c r="R783" i="4"/>
  <c r="R777" i="4"/>
  <c r="R769" i="4"/>
  <c r="R762" i="4"/>
  <c r="R755" i="4"/>
  <c r="R747" i="4"/>
  <c r="R741" i="4"/>
  <c r="R734" i="4"/>
  <c r="R726" i="4"/>
  <c r="R719" i="4"/>
  <c r="R713" i="4"/>
  <c r="R705" i="4"/>
  <c r="R698" i="4"/>
  <c r="R691" i="4"/>
  <c r="R683" i="4"/>
  <c r="R677" i="4"/>
  <c r="R670" i="4"/>
  <c r="R662" i="4"/>
  <c r="R655" i="4"/>
  <c r="R649" i="4"/>
  <c r="R641" i="4"/>
  <c r="R634" i="4"/>
  <c r="R627" i="4"/>
  <c r="R619" i="4"/>
  <c r="R613" i="4"/>
  <c r="R606" i="4"/>
  <c r="R598" i="4"/>
  <c r="R591" i="4"/>
  <c r="R585" i="4"/>
  <c r="R577" i="4"/>
  <c r="R570" i="4"/>
  <c r="R563" i="4"/>
  <c r="R555" i="4"/>
  <c r="R549" i="4"/>
  <c r="R542" i="4"/>
  <c r="R534" i="4"/>
  <c r="R527" i="4"/>
  <c r="R521" i="4"/>
  <c r="R513" i="4"/>
  <c r="R506" i="4"/>
  <c r="R499" i="4"/>
  <c r="R491" i="4"/>
  <c r="R485" i="4"/>
  <c r="R478" i="4"/>
  <c r="R472" i="4"/>
  <c r="R467" i="4"/>
  <c r="R462" i="4"/>
  <c r="R456" i="4"/>
  <c r="R451" i="4"/>
  <c r="R446" i="4"/>
  <c r="R440" i="4"/>
  <c r="R435" i="4"/>
  <c r="R430" i="4"/>
  <c r="R424" i="4"/>
  <c r="R419" i="4"/>
  <c r="R414" i="4"/>
  <c r="R408" i="4"/>
  <c r="R403" i="4"/>
  <c r="R398" i="4"/>
  <c r="R392" i="4"/>
  <c r="R387" i="4"/>
  <c r="R382" i="4"/>
  <c r="R376" i="4"/>
  <c r="R371" i="4"/>
  <c r="R366" i="4"/>
  <c r="R360" i="4"/>
  <c r="R355" i="4"/>
  <c r="R350" i="4"/>
  <c r="R344" i="4"/>
  <c r="R339" i="4"/>
  <c r="R334" i="4"/>
  <c r="R328" i="4"/>
  <c r="R323" i="4"/>
  <c r="R318" i="4"/>
  <c r="R312" i="4"/>
  <c r="R307" i="4"/>
  <c r="R303" i="4"/>
  <c r="R299" i="4"/>
  <c r="R295" i="4"/>
  <c r="R291" i="4"/>
  <c r="R287" i="4"/>
  <c r="R283" i="4"/>
  <c r="R279" i="4"/>
  <c r="R275" i="4"/>
  <c r="R271" i="4"/>
  <c r="R267" i="4"/>
  <c r="R1315" i="4"/>
  <c r="R1288" i="4"/>
  <c r="R1263" i="4"/>
  <c r="R1237" i="4"/>
  <c r="R1213" i="4"/>
  <c r="R1187" i="4"/>
  <c r="R1163" i="4"/>
  <c r="R1136" i="4"/>
  <c r="R1109" i="4"/>
  <c r="R1087" i="4"/>
  <c r="R1060" i="4"/>
  <c r="R1035" i="4"/>
  <c r="R1011" i="4"/>
  <c r="R986" i="4"/>
  <c r="R966" i="4"/>
  <c r="R949" i="4"/>
  <c r="R929" i="4"/>
  <c r="R909" i="4"/>
  <c r="R894" i="4"/>
  <c r="R879" i="4"/>
  <c r="R865" i="4"/>
  <c r="R851" i="4"/>
  <c r="R837" i="4"/>
  <c r="R822" i="4"/>
  <c r="R809" i="4"/>
  <c r="R794" i="4"/>
  <c r="R779" i="4"/>
  <c r="R766" i="4"/>
  <c r="R751" i="4"/>
  <c r="R737" i="4"/>
  <c r="R723" i="4"/>
  <c r="R709" i="4"/>
  <c r="R694" i="4"/>
  <c r="R681" i="4"/>
  <c r="R666" i="4"/>
  <c r="R651" i="4"/>
  <c r="R638" i="4"/>
  <c r="R623" i="4"/>
  <c r="R609" i="4"/>
  <c r="R595" i="4"/>
  <c r="R581" i="4"/>
  <c r="R566" i="4"/>
  <c r="R553" i="4"/>
  <c r="R538" i="4"/>
  <c r="R523" i="4"/>
  <c r="R510" i="4"/>
  <c r="R495" i="4"/>
  <c r="R481" i="4"/>
  <c r="R470" i="4"/>
  <c r="R459" i="4"/>
  <c r="R448" i="4"/>
  <c r="R438" i="4"/>
  <c r="R427" i="4"/>
  <c r="R416" i="4"/>
  <c r="R406" i="4"/>
  <c r="R395" i="4"/>
  <c r="R384" i="4"/>
  <c r="R374" i="4"/>
  <c r="R363" i="4"/>
  <c r="R352" i="4"/>
  <c r="R342" i="4"/>
  <c r="R331" i="4"/>
  <c r="R320" i="4"/>
  <c r="R310" i="4"/>
  <c r="R301" i="4"/>
  <c r="R293" i="4"/>
  <c r="R285" i="4"/>
  <c r="R277" i="4"/>
  <c r="R269" i="4"/>
  <c r="R262" i="4"/>
  <c r="R257" i="4"/>
  <c r="R251" i="4"/>
  <c r="R246" i="4"/>
  <c r="R241" i="4"/>
  <c r="R235" i="4"/>
  <c r="R230" i="4"/>
  <c r="R225" i="4"/>
  <c r="R219" i="4"/>
  <c r="R214" i="4"/>
  <c r="R209" i="4"/>
  <c r="R203" i="4"/>
  <c r="R198" i="4"/>
  <c r="R193" i="4"/>
  <c r="R187" i="4"/>
  <c r="R182" i="4"/>
  <c r="R177" i="4"/>
  <c r="R171" i="4"/>
  <c r="R166" i="4"/>
  <c r="R161" i="4"/>
  <c r="R155" i="4"/>
  <c r="R150" i="4"/>
  <c r="R145" i="4"/>
  <c r="R139" i="4"/>
  <c r="R134" i="4"/>
  <c r="R129" i="4"/>
  <c r="R123" i="4"/>
  <c r="R118" i="4"/>
  <c r="R113" i="4"/>
  <c r="R107" i="4"/>
  <c r="R102" i="4"/>
  <c r="R97" i="4"/>
  <c r="R91" i="4"/>
  <c r="R86" i="4"/>
  <c r="R81" i="4"/>
  <c r="R75" i="4"/>
  <c r="R70" i="4"/>
  <c r="R65" i="4"/>
  <c r="R59" i="4"/>
  <c r="R54" i="4"/>
  <c r="R49" i="4"/>
  <c r="R43" i="4"/>
  <c r="R38" i="4"/>
  <c r="R33" i="4"/>
  <c r="R27" i="4"/>
  <c r="R22" i="4"/>
  <c r="R17" i="4"/>
  <c r="R11" i="4"/>
  <c r="R1328" i="4"/>
  <c r="R1305" i="4"/>
  <c r="R1279" i="4"/>
  <c r="R1252" i="4"/>
  <c r="R1229" i="4"/>
  <c r="R1203" i="4"/>
  <c r="R1177" i="4"/>
  <c r="R1152" i="4"/>
  <c r="R1128" i="4"/>
  <c r="R1101" i="4"/>
  <c r="R1077" i="4"/>
  <c r="R1051" i="4"/>
  <c r="R1024" i="4"/>
  <c r="R1001" i="4"/>
  <c r="R978" i="4"/>
  <c r="R959" i="4"/>
  <c r="R941" i="4"/>
  <c r="R922" i="4"/>
  <c r="R902" i="4"/>
  <c r="R889" i="4"/>
  <c r="R874" i="4"/>
  <c r="R859" i="4"/>
  <c r="R846" i="4"/>
  <c r="R831" i="4"/>
  <c r="R817" i="4"/>
  <c r="R803" i="4"/>
  <c r="R789" i="4"/>
  <c r="R774" i="4"/>
  <c r="R761" i="4"/>
  <c r="R746" i="4"/>
  <c r="R731" i="4"/>
  <c r="R718" i="4"/>
  <c r="R703" i="4"/>
  <c r="R689" i="4"/>
  <c r="R675" i="4"/>
  <c r="R661" i="4"/>
  <c r="R646" i="4"/>
  <c r="R633" i="4"/>
  <c r="R618" i="4"/>
  <c r="R603" i="4"/>
  <c r="R590" i="4"/>
  <c r="R575" i="4"/>
  <c r="R561" i="4"/>
  <c r="R547" i="4"/>
  <c r="R533" i="4"/>
  <c r="R518" i="4"/>
  <c r="R505" i="4"/>
  <c r="R490" i="4"/>
  <c r="R476" i="4"/>
  <c r="R466" i="4"/>
  <c r="R455" i="4"/>
  <c r="R444" i="4"/>
  <c r="R434" i="4"/>
  <c r="R423" i="4"/>
  <c r="R412" i="4"/>
  <c r="R402" i="4"/>
  <c r="R391" i="4"/>
  <c r="R380" i="4"/>
  <c r="R370" i="4"/>
  <c r="R359" i="4"/>
  <c r="R348" i="4"/>
  <c r="R338" i="4"/>
  <c r="R327" i="4"/>
  <c r="R316" i="4"/>
  <c r="R306" i="4"/>
  <c r="R298" i="4"/>
  <c r="R290" i="4"/>
  <c r="R282" i="4"/>
  <c r="R274" i="4"/>
  <c r="R266" i="4"/>
  <c r="R261" i="4"/>
  <c r="R255" i="4"/>
  <c r="R250" i="4"/>
  <c r="R245" i="4"/>
  <c r="R239" i="4"/>
  <c r="R234" i="4"/>
  <c r="R229" i="4"/>
  <c r="R223" i="4"/>
  <c r="R218" i="4"/>
  <c r="R213" i="4"/>
  <c r="R207" i="4"/>
  <c r="R202" i="4"/>
  <c r="R197" i="4"/>
  <c r="R191" i="4"/>
  <c r="R186" i="4"/>
  <c r="R181" i="4"/>
  <c r="R175" i="4"/>
  <c r="R170" i="4"/>
  <c r="R165" i="4"/>
  <c r="R159" i="4"/>
  <c r="R154" i="4"/>
  <c r="R149" i="4"/>
  <c r="R143" i="4"/>
  <c r="R138" i="4"/>
  <c r="R133" i="4"/>
  <c r="R127" i="4"/>
  <c r="R122" i="4"/>
  <c r="R117" i="4"/>
  <c r="R111" i="4"/>
  <c r="R106" i="4"/>
  <c r="R101" i="4"/>
  <c r="R95" i="4"/>
  <c r="R90" i="4"/>
  <c r="R85" i="4"/>
  <c r="R79" i="4"/>
  <c r="R74" i="4"/>
  <c r="R69" i="4"/>
  <c r="R63" i="4"/>
  <c r="R58" i="4"/>
  <c r="R53" i="4"/>
  <c r="R47" i="4"/>
  <c r="R42" i="4"/>
  <c r="R37" i="4"/>
  <c r="R31" i="4"/>
  <c r="R26" i="4"/>
  <c r="R21" i="4"/>
  <c r="R15" i="4"/>
  <c r="R1327" i="4"/>
  <c r="R1300" i="4"/>
  <c r="R1277" i="4"/>
  <c r="R1251" i="4"/>
  <c r="R1224" i="4"/>
  <c r="R1200" i="4"/>
  <c r="R1173" i="4"/>
  <c r="R1149" i="4"/>
  <c r="R1124" i="4"/>
  <c r="R1099" i="4"/>
  <c r="R1072" i="4"/>
  <c r="R1049" i="4"/>
  <c r="R1023" i="4"/>
  <c r="R996" i="4"/>
  <c r="R977" i="4"/>
  <c r="R957" i="4"/>
  <c r="R938" i="4"/>
  <c r="R919" i="4"/>
  <c r="R901" i="4"/>
  <c r="R886" i="4"/>
  <c r="R873" i="4"/>
  <c r="R858" i="4"/>
  <c r="R843" i="4"/>
  <c r="R830" i="4"/>
  <c r="R815" i="4"/>
  <c r="R801" i="4"/>
  <c r="R787" i="4"/>
  <c r="R773" i="4"/>
  <c r="R758" i="4"/>
  <c r="R745" i="4"/>
  <c r="R730" i="4"/>
  <c r="R715" i="4"/>
  <c r="R702" i="4"/>
  <c r="R687" i="4"/>
  <c r="R673" i="4"/>
  <c r="R659" i="4"/>
  <c r="R645" i="4"/>
  <c r="R630" i="4"/>
  <c r="R617" i="4"/>
  <c r="R602" i="4"/>
  <c r="R587" i="4"/>
  <c r="R574" i="4"/>
  <c r="R559" i="4"/>
  <c r="R545" i="4"/>
  <c r="R531" i="4"/>
  <c r="R517" i="4"/>
  <c r="R502" i="4"/>
  <c r="R489" i="4"/>
  <c r="R475" i="4"/>
  <c r="R464" i="4"/>
  <c r="R454" i="4"/>
  <c r="R443" i="4"/>
  <c r="R432" i="4"/>
  <c r="R422" i="4"/>
  <c r="R411" i="4"/>
  <c r="R400" i="4"/>
  <c r="R390" i="4"/>
  <c r="R379" i="4"/>
  <c r="R368" i="4"/>
  <c r="R358" i="4"/>
  <c r="R347" i="4"/>
  <c r="R336" i="4"/>
  <c r="R326" i="4"/>
  <c r="R315" i="4"/>
  <c r="R305" i="4"/>
  <c r="R297" i="4"/>
  <c r="R289" i="4"/>
  <c r="R281" i="4"/>
  <c r="R273" i="4"/>
  <c r="R265" i="4"/>
  <c r="R259" i="4"/>
  <c r="R254" i="4"/>
  <c r="R249" i="4"/>
  <c r="R243" i="4"/>
  <c r="R238" i="4"/>
  <c r="R233" i="4"/>
  <c r="R227" i="4"/>
  <c r="R222" i="4"/>
  <c r="R217" i="4"/>
  <c r="R211" i="4"/>
  <c r="R206" i="4"/>
  <c r="R201" i="4"/>
  <c r="R195" i="4"/>
  <c r="R190" i="4"/>
  <c r="R185" i="4"/>
  <c r="R179" i="4"/>
  <c r="R174" i="4"/>
  <c r="R169" i="4"/>
  <c r="R163" i="4"/>
  <c r="R158" i="4"/>
  <c r="R153" i="4"/>
  <c r="R147" i="4"/>
  <c r="R142" i="4"/>
  <c r="R137" i="4"/>
  <c r="R131" i="4"/>
  <c r="R126" i="4"/>
  <c r="R121" i="4"/>
  <c r="R115" i="4"/>
  <c r="R110" i="4"/>
  <c r="R105" i="4"/>
  <c r="R99" i="4"/>
  <c r="R94" i="4"/>
  <c r="R89" i="4"/>
  <c r="R83" i="4"/>
  <c r="R78" i="4"/>
  <c r="R73" i="4"/>
  <c r="R1267" i="4"/>
  <c r="R1165" i="4"/>
  <c r="R1064" i="4"/>
  <c r="R970" i="4"/>
  <c r="R895" i="4"/>
  <c r="R838" i="4"/>
  <c r="R782" i="4"/>
  <c r="R725" i="4"/>
  <c r="R667" i="4"/>
  <c r="R611" i="4"/>
  <c r="R554" i="4"/>
  <c r="R497" i="4"/>
  <c r="R450" i="4"/>
  <c r="R407" i="4"/>
  <c r="R364" i="4"/>
  <c r="R322" i="4"/>
  <c r="R286" i="4"/>
  <c r="R258" i="4"/>
  <c r="R237" i="4"/>
  <c r="R215" i="4"/>
  <c r="R194" i="4"/>
  <c r="R173" i="4"/>
  <c r="R151" i="4"/>
  <c r="R130" i="4"/>
  <c r="R109" i="4"/>
  <c r="R87" i="4"/>
  <c r="R67" i="4"/>
  <c r="R57" i="4"/>
  <c r="R46" i="4"/>
  <c r="R35" i="4"/>
  <c r="R25" i="4"/>
  <c r="R14" i="4"/>
  <c r="R1241" i="4"/>
  <c r="R1139" i="4"/>
  <c r="R1039" i="4"/>
  <c r="R950" i="4"/>
  <c r="R881" i="4"/>
  <c r="R825" i="4"/>
  <c r="R767" i="4"/>
  <c r="R710" i="4"/>
  <c r="R654" i="4"/>
  <c r="R597" i="4"/>
  <c r="R539" i="4"/>
  <c r="R483" i="4"/>
  <c r="R439" i="4"/>
  <c r="R396" i="4"/>
  <c r="R354" i="4"/>
  <c r="R311" i="4"/>
  <c r="R278" i="4"/>
  <c r="R253" i="4"/>
  <c r="R231" i="4"/>
  <c r="R210" i="4"/>
  <c r="R189" i="4"/>
  <c r="R167" i="4"/>
  <c r="R146" i="4"/>
  <c r="R125" i="4"/>
  <c r="R103" i="4"/>
  <c r="R82" i="4"/>
  <c r="R66" i="4"/>
  <c r="R55" i="4"/>
  <c r="R45" i="4"/>
  <c r="R34" i="4"/>
  <c r="R23" i="4"/>
  <c r="R13" i="4"/>
  <c r="R1316" i="4"/>
  <c r="R1215" i="4"/>
  <c r="R1115" i="4"/>
  <c r="R1013" i="4"/>
  <c r="R930" i="4"/>
  <c r="R867" i="4"/>
  <c r="R810" i="4"/>
  <c r="R753" i="4"/>
  <c r="R697" i="4"/>
  <c r="R639" i="4"/>
  <c r="R582" i="4"/>
  <c r="R526" i="4"/>
  <c r="R471" i="4"/>
  <c r="R428" i="4"/>
  <c r="R386" i="4"/>
  <c r="R343" i="4"/>
  <c r="R302" i="4"/>
  <c r="R270" i="4"/>
  <c r="R247" i="4"/>
  <c r="R226" i="4"/>
  <c r="R205" i="4"/>
  <c r="R183" i="4"/>
  <c r="R162" i="4"/>
  <c r="R141" i="4"/>
  <c r="R119" i="4"/>
  <c r="R98" i="4"/>
  <c r="R77" i="4"/>
  <c r="R62" i="4"/>
  <c r="R51" i="4"/>
  <c r="R41" i="4"/>
  <c r="R30" i="4"/>
  <c r="R19" i="4"/>
  <c r="R9" i="4"/>
  <c r="R1291" i="4"/>
  <c r="R1192" i="4"/>
  <c r="R1088" i="4"/>
  <c r="R987" i="4"/>
  <c r="R913" i="4"/>
  <c r="R853" i="4"/>
  <c r="R795" i="4"/>
  <c r="R739" i="4"/>
  <c r="R682" i="4"/>
  <c r="R625" i="4"/>
  <c r="R569" i="4"/>
  <c r="R511" i="4"/>
  <c r="R460" i="4"/>
  <c r="R418" i="4"/>
  <c r="R375" i="4"/>
  <c r="R332" i="4"/>
  <c r="R294" i="4"/>
  <c r="R263" i="4"/>
  <c r="R242" i="4"/>
  <c r="R221" i="4"/>
  <c r="R199" i="4"/>
  <c r="R178" i="4"/>
  <c r="R157" i="4"/>
  <c r="R135" i="4"/>
  <c r="R114" i="4"/>
  <c r="R93" i="4"/>
  <c r="R71" i="4"/>
  <c r="R61" i="4"/>
  <c r="R50" i="4"/>
  <c r="R39" i="4"/>
  <c r="R29" i="4"/>
  <c r="R18" i="4"/>
  <c r="C16" i="1"/>
  <c r="C17" i="1"/>
  <c r="C18" i="1"/>
  <c r="C19" i="1"/>
  <c r="B17" i="1"/>
  <c r="C19" i="5"/>
  <c r="B3" i="2" l="1"/>
  <c r="B14" i="3" l="1"/>
  <c r="C27" i="1" s="1"/>
  <c r="C29" i="1" l="1"/>
  <c r="B14" i="6" l="1"/>
  <c r="C26" i="1"/>
  <c r="C28" i="1" s="1"/>
  <c r="B16" i="6" s="1"/>
  <c r="C21" i="1" l="1"/>
  <c r="C22" i="1"/>
  <c r="C20" i="1"/>
  <c r="B15" i="6" s="1"/>
  <c r="C32" i="1" l="1"/>
  <c r="C33" i="1" l="1"/>
  <c r="C15" i="5"/>
  <c r="C16" i="5" l="1"/>
  <c r="B10" i="6"/>
  <c r="B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Weide, Wytske van der</author>
  </authors>
  <commentList>
    <comment ref="B18" authorId="0" shapeId="0" xr:uid="{00000000-0006-0000-0200-000001000000}">
      <text>
        <r>
          <rPr>
            <b/>
            <sz val="9"/>
            <color indexed="81"/>
            <rFont val="Tahoma"/>
            <family val="2"/>
          </rPr>
          <t>Weide, Wytske van der:</t>
        </r>
        <r>
          <rPr>
            <sz val="9"/>
            <color indexed="81"/>
            <rFont val="Tahoma"/>
            <family val="2"/>
          </rPr>
          <t xml:space="preserve">
Plexus: femaleRatio</t>
        </r>
      </text>
    </comment>
    <comment ref="B19" authorId="0" shapeId="0" xr:uid="{00000000-0006-0000-0200-000002000000}">
      <text>
        <r>
          <rPr>
            <b/>
            <sz val="9"/>
            <color indexed="81"/>
            <rFont val="Tahoma"/>
            <family val="2"/>
          </rPr>
          <t>Weide, Wytske van der:</t>
        </r>
        <r>
          <rPr>
            <sz val="9"/>
            <color indexed="81"/>
            <rFont val="Tahoma"/>
            <family val="2"/>
          </rPr>
          <t xml:space="preserve">
Plexus: maleRatio</t>
        </r>
      </text>
    </comment>
  </commentList>
</comments>
</file>

<file path=xl/sharedStrings.xml><?xml version="1.0" encoding="utf-8"?>
<sst xmlns="http://schemas.openxmlformats.org/spreadsheetml/2006/main" count="178" uniqueCount="145">
  <si>
    <t>Info en Versiebeheer</t>
  </si>
  <si>
    <t>Datum</t>
  </si>
  <si>
    <t>Door</t>
  </si>
  <si>
    <t>TKP Pensioen</t>
  </si>
  <si>
    <t>Fondsnaam</t>
  </si>
  <si>
    <t>BPL Pensioen</t>
  </si>
  <si>
    <t>Doel van de sheet</t>
  </si>
  <si>
    <t>Berekent voor individuele deelnemers het compensatiebedrag bij overgang naar Wtp per 1 januari 2027</t>
  </si>
  <si>
    <t>Gebaseerd op Pensioenreglement</t>
  </si>
  <si>
    <t>Datum vaststelling reglement</t>
  </si>
  <si>
    <t>Versienummer</t>
  </si>
  <si>
    <t>2026-1.0</t>
  </si>
  <si>
    <t>Opmerkingen:</t>
  </si>
  <si>
    <t>Werkbladen worden allemaal beveiligd</t>
  </si>
  <si>
    <t>Sheet komt in directory waar alleen Actuariaat schrijfrechten op heeft, rest van TKP heeft alleen leesrechten</t>
  </si>
  <si>
    <t>Wijzigingen (korte omschrijving van de aanpassing)</t>
  </si>
  <si>
    <t>Jira-melding</t>
  </si>
  <si>
    <t>Auteur</t>
  </si>
  <si>
    <t>Controleur(s)</t>
  </si>
  <si>
    <t>2025-1.0</t>
  </si>
  <si>
    <t>Eerste oplevering van deze nieuwe rekensheet.</t>
  </si>
  <si>
    <t>Antwan van der Burg</t>
  </si>
  <si>
    <t>Jeroen Achterhof</t>
  </si>
  <si>
    <t>Fonds specifiek gemaakt</t>
  </si>
  <si>
    <t>Jessica Bakker</t>
  </si>
  <si>
    <t>Antwan van der Burg &amp; Rianne Jansen</t>
  </si>
  <si>
    <t xml:space="preserve">2026-2.0 </t>
  </si>
  <si>
    <t>Input en output tabblad toegevoegd</t>
  </si>
  <si>
    <t>Rianne Jansen</t>
  </si>
  <si>
    <t>2026-2.1</t>
  </si>
  <si>
    <t>Extra voorblad ingevoegd + Compensatiestaffel 2026-04 ingevoegd</t>
  </si>
  <si>
    <t>Robert Kiburg</t>
  </si>
  <si>
    <t>Freek Ruissen</t>
  </si>
  <si>
    <t>2026-2.2</t>
  </si>
  <si>
    <t>Tekst aangepast op voorblad</t>
  </si>
  <si>
    <t>Robert/Wendy</t>
  </si>
  <si>
    <t>2026-2.3</t>
  </si>
  <si>
    <t>2026-2.4</t>
  </si>
  <si>
    <t>Tekstuele aanpassing obv mail Wendy</t>
  </si>
  <si>
    <t>28-4-2026</t>
  </si>
  <si>
    <t xml:space="preserve">Bereken hier zelf een inschatting van uw compensatie </t>
  </si>
  <si>
    <r>
      <rPr>
        <b/>
        <sz val="11"/>
        <color rgb="FFEF7B11"/>
        <rFont val="Titillium Web"/>
      </rPr>
      <t xml:space="preserve">Let op: </t>
    </r>
    <r>
      <rPr>
        <sz val="11"/>
        <color rgb="FF000000"/>
        <rFont val="Titillium Web"/>
      </rPr>
      <t>het bedrag dat u hier berekent, is een inschatting. De inschatting gaat uit van de huidige situatie, rekencijfers en uitgangspunten. En de gegevens die u hieronder zelf invult. Aan de uitkomst van deze inschatting kunnen geen rechten worden ontleend.</t>
    </r>
  </si>
  <si>
    <t>UW GEGEVENS</t>
  </si>
  <si>
    <t>Uitleg</t>
  </si>
  <si>
    <t>Wat is uw geboortedatum?</t>
  </si>
  <si>
    <t>Vul uw bruto fulltime-jaarsalaris in</t>
  </si>
  <si>
    <t>Wat is uw parttimepercentage?</t>
  </si>
  <si>
    <t>Werkt u deeltijd? Vul het percentage in dat u werkt. Werkt u voltijd? Vul 100% in.</t>
  </si>
  <si>
    <t>Doet u mee aan de excedentregeling?</t>
  </si>
  <si>
    <t>Nee</t>
  </si>
  <si>
    <t>Alleen als u meedoet aan de excedentregeling krijgt u ook compensatie over uw salarisdeel boven € 79.409. Vraag uw werkgever of controleer uw loonstrook.</t>
  </si>
  <si>
    <t>INSCHATTING</t>
  </si>
  <si>
    <t xml:space="preserve">Inschatting van extra bruto pensioen per maand </t>
  </si>
  <si>
    <t>Inschatting van hoeveel bruto pensioen er opgeteld wordt bij het maandelijkse pensioen</t>
  </si>
  <si>
    <t>Inschatting van extra bruto pensioen per jaar</t>
  </si>
  <si>
    <t>Inschatting van hoeveel bruto pensioen er opgeteld wordt bij het jaarlijkse pensioen</t>
  </si>
  <si>
    <t>Inschatting van het totale compensatiebedrag</t>
  </si>
  <si>
    <t>Het totale compensatiebedrag wordt opgeteld bij het persoonlijk pensioenvermogen</t>
  </si>
  <si>
    <t>Leeftijd op 1 januari 2027</t>
  </si>
  <si>
    <t>Compensatie als percentage van pensioengrondslag</t>
  </si>
  <si>
    <t xml:space="preserve">Dit percentage is afgesproken door sociale partners. Het kan zijn dat andere afspraken gemaakt worden. </t>
  </si>
  <si>
    <t>Pensioengrondslag</t>
  </si>
  <si>
    <t>Het deel van uw salaris waarover u pensioen opbouwt.</t>
  </si>
  <si>
    <r>
      <rPr>
        <b/>
        <sz val="11"/>
        <color rgb="FFEF7B11"/>
        <rFont val="Titillium Web"/>
      </rPr>
      <t xml:space="preserve">Let op: </t>
    </r>
    <r>
      <rPr>
        <sz val="11"/>
        <color theme="1"/>
        <rFont val="Titillium Web"/>
      </rPr>
      <t>Of u compensatie krijgt en hoeveel compensatie u krijgt hangt af van uw salaris, leeftijd, onze dekkingsgraad en de afspraken die sociale partners maken. Uiterlijk in juni 2027 krijgt u een brief of mail. Daarin staat of en hoeveel compensatie u krijgt. De definitieve bedragen zijn niet eerder bekend.</t>
    </r>
  </si>
  <si>
    <t>Let op: deze sheet is alleen bedoeld voor de standaard compensatie</t>
  </si>
  <si>
    <t>NIET gebruiken voor de bijzondere compensatie</t>
  </si>
  <si>
    <t>Voor de berekening moet je de gele cellen invullen!</t>
  </si>
  <si>
    <t>Invoer</t>
  </si>
  <si>
    <t>Geboortedatum</t>
  </si>
  <si>
    <t>Voltijd Salaris</t>
  </si>
  <si>
    <t>Deeltijdfactor</t>
  </si>
  <si>
    <t>Excedent</t>
  </si>
  <si>
    <t>Alleen Ja invullen als zowel in FTK als SPR sprake is van een excedent regeling</t>
  </si>
  <si>
    <t>Uitkomst</t>
  </si>
  <si>
    <t>Compensatiebedrag in persoonlijk pensioenvermogen</t>
  </si>
  <si>
    <t>Indicatie extra bruto pensioen per jaar</t>
  </si>
  <si>
    <t>Rekenwaarden</t>
  </si>
  <si>
    <t>Rekendatum</t>
  </si>
  <si>
    <t>Franchise</t>
  </si>
  <si>
    <t>Maximaal Salaris</t>
  </si>
  <si>
    <t>Compensatieschalingsfactor</t>
  </si>
  <si>
    <t>Staat vast</t>
  </si>
  <si>
    <t>Compensatiefactor basisregeling</t>
  </si>
  <si>
    <t>Compensatiefactor excedentregeling</t>
  </si>
  <si>
    <t>Tarief OP68</t>
  </si>
  <si>
    <t>Tussenresultaat</t>
  </si>
  <si>
    <t>Leeftijd</t>
  </si>
  <si>
    <t>Fulltime grondslag basis</t>
  </si>
  <si>
    <t>Fulltime grondslag excedent</t>
  </si>
  <si>
    <t>Parttime grondslag basis</t>
  </si>
  <si>
    <t>Parttime grondslag excedent</t>
  </si>
  <si>
    <t>Compensatiebedrag</t>
  </si>
  <si>
    <t>Verwacht OP uit Compensatie</t>
  </si>
  <si>
    <t>Algemeen</t>
  </si>
  <si>
    <t xml:space="preserve">Indien individuele deelnemers zich willen informeren over de waarde van de compensatie dan is het wenselijk om deze vraag adequaat te beantwoorden. Hiervoor is afgestemd om naast het te verwachten compensatiebedrag ook een aanspraak in OP te communiceren. Dit sheet kan gebruikt worden om een individuele berekening te maken. 
Het fonds dient hiervoor informatie aan te leveren en kolom L en M te vullen en daarnaast C8:C15. Afhankelijk van de gekozen optie voor de aankoopfactor OP komen daar een aantal velden bij. 
1) Berekening TKP, in dat geval zijn de grondslagen voor de berekening van het OP Tarief gewenst (C18:C25 en kolommen F en G). 
2) Aanlevering fonds, in dit geval volstaat het om aanvullend kolom R te vullen.
De compensatieschalingsfactor kan gebruikt worden indien er een vast budget gehanteerd wordt en de verwachting is dat het budget niet volstaat / er meer geld beschikbaar is. </t>
  </si>
  <si>
    <t>Tabel F1: Sterftekans correctiefactoren:</t>
  </si>
  <si>
    <t>Compensatie</t>
  </si>
  <si>
    <t>Aankooptarief</t>
  </si>
  <si>
    <t>Compensatie oud (uit transitieplan)</t>
  </si>
  <si>
    <t>LOP - Old Age Pension</t>
  </si>
  <si>
    <t>Waarde</t>
  </si>
  <si>
    <t>Hoofdverzekerde Man</t>
  </si>
  <si>
    <t>Hoofdverzekerde Vrouw</t>
  </si>
  <si>
    <t>Leeftijd in maanden</t>
  </si>
  <si>
    <t>Age</t>
  </si>
  <si>
    <t>Month</t>
  </si>
  <si>
    <t>Base scheme SPR</t>
  </si>
  <si>
    <t>Excedent scheme SPR</t>
  </si>
  <si>
    <t>Conversion Age</t>
  </si>
  <si>
    <t>Age in Months</t>
  </si>
  <si>
    <t>Sexe Neutraal</t>
  </si>
  <si>
    <t>Man</t>
  </si>
  <si>
    <t>Vrouw</t>
  </si>
  <si>
    <t>Transitiedatum</t>
  </si>
  <si>
    <t>Excedent grens</t>
  </si>
  <si>
    <t>Pensioenrichtleeftijd</t>
  </si>
  <si>
    <t>Volgende actualisatiemoment</t>
  </si>
  <si>
    <t>Aanlevering aankooptarief OP</t>
  </si>
  <si>
    <t>Berekening TKP</t>
  </si>
  <si>
    <t>Man/vrouw verhouding</t>
  </si>
  <si>
    <t>Vrouw (%)</t>
  </si>
  <si>
    <t>Man(%)</t>
  </si>
  <si>
    <t>Sterftegrondslagen</t>
  </si>
  <si>
    <t>Peildatum rts (invaren)</t>
  </si>
  <si>
    <t>Prognosetafel</t>
  </si>
  <si>
    <t>AG Prognosetafel 2024</t>
  </si>
  <si>
    <t>Startkolom prognosetafel</t>
  </si>
  <si>
    <t>Stertekans Correctiefactoren</t>
  </si>
  <si>
    <t xml:space="preserve"> Tabel F1</t>
  </si>
  <si>
    <t>Dit tabblad wordt verborgen</t>
  </si>
  <si>
    <t>Op het tabblad Legaliteit komen de toegestane paden te staan.</t>
  </si>
  <si>
    <t xml:space="preserve">Staat de sheet op een andere locatie, dan worden de uitkomsten met nul vermenigvuldigd </t>
  </si>
  <si>
    <t>Naam sheet:</t>
  </si>
  <si>
    <t>BPL Pensioen_SPR_Compensatie_standaardvoorwaarden 2026-1.0.xlsm</t>
  </si>
  <si>
    <t>Toegestane locatie</t>
  </si>
  <si>
    <t>X:\Finance\Actuariaat\Actuariaat WTP\Rekensheets\Compensatie bij invaren\BPL Pensioen\</t>
  </si>
  <si>
    <t>S:\Deelnemersdesk_Testversies_rekensheets_Seniordesk\Landbouw\</t>
  </si>
  <si>
    <t>S:\Deelnemersdesk_Testversies_rekensheets_Seniordesk\Landbouw\Oud\</t>
  </si>
  <si>
    <t>X:\Finance\Actuariaat\Fondsen\BPF Bakkers\Rekensheets en berekeningen\Compensatie SPR\</t>
  </si>
  <si>
    <t>S:\Pensioenuitvoering_Rekensheets\BPF Landbouw\</t>
  </si>
  <si>
    <t>S:\Pensioenuitvoering_Rekensheets\BPF Landbouw\Archief\</t>
  </si>
  <si>
    <t>Huidige locatie</t>
  </si>
  <si>
    <t>Legaliteit</t>
  </si>
  <si>
    <t>Bij interne sheets staat hier een controle of het bestand op een van bovenstaande locaties staat</t>
  </si>
  <si>
    <t xml:space="preserve">Wat is uw bruto voltijd jaarsalaris?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</si>
</sst>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 #,##0.00_ ;_ * \-#,##0.00_ ;_ * &quot;-&quot;??_ ;_ @_ "/>
    <numFmt numFmtId="164" formatCode="0.0000"/>
    <numFmt numFmtId="165" formatCode="0.0%"/>
    <numFmt numFmtId="166" formatCode="_ * #,##0_ ;_ * \-#,##0_ ;_ * &quot;-&quot;??_ ;_ @_ "/>
    <numFmt numFmtId="167" formatCode="0.000"/>
    <numFmt numFmtId="168" formatCode="&quot;€&quot;\ #,##0"/>
    <numFmt numFmtId="169" formatCode="[$€-2]\ #,##0.00;[$€-2]\ \-#,##0.00"/>
    <numFmt numFmtId="170" formatCode="_ * #,##0.0_ ;_ * \-#,##0.0_ ;_ * &quot;-&quot;?_ ;_ @_ "/>
    <numFmt numFmtId="171" formatCode="[$-413]d\ mmmm\ yyyy;@"/>
  </numFmts>
  <fonts count="22" x14ac:knownFonts="1">
    <font>
      <sz val="10"/>
      <color theme="1"/>
      <name val="Arial"/>
      <family val="2"/>
    </font>
    <font>
      <sz val="10"/>
      <color theme="1"/>
      <name val="Arial"/>
      <family val="2"/>
    </font>
    <font>
      <b/>
      <sz val="10"/>
      <color theme="1"/>
      <name val="Arial"/>
      <family val="2"/>
    </font>
    <font>
      <sz val="11"/>
      <color indexed="8"/>
      <name val="Calibri"/>
      <family val="2"/>
      <scheme val="minor"/>
    </font>
    <font>
      <b/>
      <sz val="11"/>
      <color indexed="9"/>
      <name val="Calibri"/>
      <family val="2"/>
    </font>
    <font>
      <b/>
      <sz val="16"/>
      <color theme="3" tint="0.39997558519241921"/>
      <name val="Arial"/>
      <family val="2"/>
    </font>
    <font>
      <u/>
      <sz val="10"/>
      <color theme="10"/>
      <name val="Arial"/>
      <family val="2"/>
    </font>
    <font>
      <sz val="11"/>
      <color theme="1"/>
      <name val="Calibri"/>
      <family val="2"/>
      <scheme val="minor"/>
    </font>
    <font>
      <b/>
      <sz val="11"/>
      <color theme="0"/>
      <name val="Calibri"/>
      <family val="2"/>
      <scheme val="minor"/>
    </font>
    <font>
      <sz val="11"/>
      <color rgb="FF0000FF"/>
      <name val="Calibri"/>
      <family val="2"/>
      <scheme val="minor"/>
    </font>
    <font>
      <b/>
      <sz val="9"/>
      <color indexed="81"/>
      <name val="Tahoma"/>
      <family val="2"/>
    </font>
    <font>
      <sz val="9"/>
      <color indexed="81"/>
      <name val="Tahoma"/>
      <family val="2"/>
    </font>
    <font>
      <sz val="10"/>
      <color theme="1"/>
      <name val="Calibri"/>
      <family val="2"/>
      <scheme val="minor"/>
    </font>
    <font>
      <sz val="11"/>
      <color rgb="FFFF0000"/>
      <name val="Calibri"/>
      <family val="2"/>
      <scheme val="minor"/>
    </font>
    <font>
      <sz val="10"/>
      <color rgb="FFFF0000"/>
      <name val="Arial"/>
      <family val="2"/>
    </font>
    <font>
      <sz val="26"/>
      <color theme="1"/>
      <name val="Arial"/>
      <family val="2"/>
    </font>
    <font>
      <b/>
      <sz val="14"/>
      <color rgb="FF36773D"/>
      <name val="Titillium Web"/>
    </font>
    <font>
      <sz val="11"/>
      <color theme="1"/>
      <name val="Titillium Web"/>
    </font>
    <font>
      <sz val="11"/>
      <color rgb="FF000000"/>
      <name val="Titillium Web"/>
    </font>
    <font>
      <b/>
      <sz val="11"/>
      <color rgb="FFEF7B11"/>
      <name val="Titillium Web"/>
    </font>
    <font>
      <sz val="11"/>
      <color theme="0" tint="-0.499984740745262"/>
      <name val="Titillium Web"/>
    </font>
    <font>
      <sz val="11"/>
      <color theme="9" tint="-0.249977111117893"/>
      <name val="Titillium Web"/>
    </font>
  </fonts>
  <fills count="8">
    <fill>
      <patternFill patternType="none"/>
    </fill>
    <fill>
      <patternFill patternType="gray125"/>
    </fill>
    <fill>
      <patternFill patternType="solid">
        <fgColor indexed="23"/>
      </patternFill>
    </fill>
    <fill>
      <patternFill patternType="solid">
        <fgColor indexed="22"/>
      </patternFill>
    </fill>
    <fill>
      <patternFill patternType="solid">
        <fgColor theme="4" tint="-0.499984740745262"/>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2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left>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medium">
        <color rgb="FF36773D"/>
      </left>
      <right/>
      <top style="medium">
        <color rgb="FF36773D"/>
      </top>
      <bottom/>
      <diagonal/>
    </border>
    <border>
      <left/>
      <right/>
      <top style="medium">
        <color rgb="FF36773D"/>
      </top>
      <bottom/>
      <diagonal/>
    </border>
    <border>
      <left/>
      <right style="medium">
        <color rgb="FF36773D"/>
      </right>
      <top style="medium">
        <color rgb="FF36773D"/>
      </top>
      <bottom/>
      <diagonal/>
    </border>
    <border>
      <left style="medium">
        <color rgb="FF36773D"/>
      </left>
      <right/>
      <top/>
      <bottom/>
      <diagonal/>
    </border>
    <border>
      <left/>
      <right style="medium">
        <color rgb="FF36773D"/>
      </right>
      <top/>
      <bottom/>
      <diagonal/>
    </border>
    <border>
      <left style="medium">
        <color rgb="FF36773D"/>
      </left>
      <right/>
      <top/>
      <bottom style="medium">
        <color rgb="FF36773D"/>
      </bottom>
      <diagonal/>
    </border>
    <border>
      <left/>
      <right/>
      <top/>
      <bottom style="medium">
        <color rgb="FF36773D"/>
      </bottom>
      <diagonal/>
    </border>
    <border>
      <left/>
      <right style="medium">
        <color rgb="FF36773D"/>
      </right>
      <top/>
      <bottom style="medium">
        <color rgb="FF36773D"/>
      </bottom>
      <diagonal/>
    </border>
    <border>
      <left/>
      <right/>
      <top/>
      <bottom style="medium">
        <color theme="9" tint="-0.24994659260841701"/>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6" fillId="0" borderId="0" applyNumberFormat="0" applyFill="0" applyBorder="0" applyAlignment="0" applyProtection="0"/>
    <xf numFmtId="9" fontId="7" fillId="0" borderId="0" applyFont="0" applyFill="0" applyBorder="0" applyAlignment="0" applyProtection="0"/>
  </cellStyleXfs>
  <cellXfs count="125">
    <xf numFmtId="0" fontId="0" fillId="0" borderId="0" xfId="0"/>
    <xf numFmtId="0" fontId="2" fillId="0" borderId="0" xfId="0" applyFont="1"/>
    <xf numFmtId="0" fontId="6" fillId="0" borderId="0" xfId="5"/>
    <xf numFmtId="0" fontId="0" fillId="6" borderId="0" xfId="0" applyFill="1"/>
    <xf numFmtId="0" fontId="0" fillId="6" borderId="0" xfId="0" applyFill="1" applyAlignment="1">
      <alignment wrapText="1"/>
    </xf>
    <xf numFmtId="0" fontId="2" fillId="6" borderId="1" xfId="0" applyFont="1" applyFill="1" applyBorder="1"/>
    <xf numFmtId="0" fontId="0" fillId="6" borderId="2" xfId="0" applyFill="1" applyBorder="1"/>
    <xf numFmtId="0" fontId="0" fillId="6" borderId="3" xfId="0" applyFill="1" applyBorder="1"/>
    <xf numFmtId="14" fontId="0" fillId="6" borderId="0" xfId="0" applyNumberFormat="1" applyFill="1"/>
    <xf numFmtId="0" fontId="0" fillId="6" borderId="5" xfId="0" applyFill="1" applyBorder="1"/>
    <xf numFmtId="14" fontId="0" fillId="7" borderId="4" xfId="0" applyNumberFormat="1" applyFill="1" applyBorder="1" applyProtection="1">
      <protection locked="0"/>
    </xf>
    <xf numFmtId="166" fontId="0" fillId="7" borderId="4" xfId="1" applyNumberFormat="1" applyFont="1" applyFill="1" applyBorder="1" applyProtection="1">
      <protection locked="0"/>
    </xf>
    <xf numFmtId="43" fontId="2" fillId="6" borderId="6" xfId="1" applyFont="1" applyFill="1" applyBorder="1"/>
    <xf numFmtId="0" fontId="8" fillId="4" borderId="8" xfId="3" applyFont="1" applyFill="1" applyBorder="1" applyAlignment="1">
      <alignment horizontal="left"/>
    </xf>
    <xf numFmtId="0" fontId="8" fillId="4" borderId="9" xfId="3" applyFont="1" applyFill="1" applyBorder="1" applyAlignment="1">
      <alignment horizontal="center"/>
    </xf>
    <xf numFmtId="0" fontId="8" fillId="4" borderId="3" xfId="3" applyFont="1" applyFill="1" applyBorder="1"/>
    <xf numFmtId="0" fontId="8" fillId="4" borderId="0" xfId="3" applyFont="1" applyFill="1"/>
    <xf numFmtId="0" fontId="12" fillId="6" borderId="0" xfId="0" applyFont="1" applyFill="1"/>
    <xf numFmtId="0" fontId="0" fillId="0" borderId="0" xfId="0" applyAlignment="1">
      <alignment wrapText="1"/>
    </xf>
    <xf numFmtId="0" fontId="8" fillId="4" borderId="8" xfId="3" applyFont="1" applyFill="1" applyBorder="1" applyAlignment="1">
      <alignment horizontal="center"/>
    </xf>
    <xf numFmtId="0" fontId="8" fillId="4" borderId="9" xfId="3" applyFont="1" applyFill="1" applyBorder="1" applyAlignment="1">
      <alignment horizontal="center" wrapText="1"/>
    </xf>
    <xf numFmtId="0" fontId="8" fillId="4" borderId="8" xfId="3" applyFont="1" applyFill="1" applyBorder="1" applyAlignment="1">
      <alignment horizontal="center" wrapText="1"/>
    </xf>
    <xf numFmtId="0" fontId="7" fillId="0" borderId="10" xfId="3" applyFont="1" applyBorder="1"/>
    <xf numFmtId="0" fontId="7" fillId="6" borderId="1" xfId="3" applyFont="1" applyFill="1" applyBorder="1" applyAlignment="1">
      <alignment horizontal="center"/>
    </xf>
    <xf numFmtId="167" fontId="9" fillId="5" borderId="12" xfId="3" applyNumberFormat="1" applyFont="1" applyFill="1" applyBorder="1" applyAlignment="1">
      <alignment horizontal="center"/>
    </xf>
    <xf numFmtId="0" fontId="3" fillId="3" borderId="0" xfId="3" applyFill="1"/>
    <xf numFmtId="0" fontId="7" fillId="6" borderId="3" xfId="3" applyFont="1" applyFill="1" applyBorder="1" applyAlignment="1">
      <alignment horizontal="center"/>
    </xf>
    <xf numFmtId="167" fontId="9" fillId="5" borderId="13" xfId="3" applyNumberFormat="1" applyFont="1" applyFill="1" applyBorder="1" applyAlignment="1">
      <alignment horizontal="center"/>
    </xf>
    <xf numFmtId="9" fontId="9" fillId="5" borderId="10" xfId="2" applyFont="1" applyFill="1" applyBorder="1" applyAlignment="1" applyProtection="1">
      <alignment horizontal="right"/>
    </xf>
    <xf numFmtId="14" fontId="9" fillId="5" borderId="10" xfId="2" applyNumberFormat="1" applyFont="1" applyFill="1" applyBorder="1" applyAlignment="1" applyProtection="1">
      <alignment horizontal="right"/>
    </xf>
    <xf numFmtId="0" fontId="8" fillId="4" borderId="1" xfId="3" applyFont="1" applyFill="1" applyBorder="1" applyAlignment="1">
      <alignment horizontal="left"/>
    </xf>
    <xf numFmtId="0" fontId="8" fillId="4" borderId="11" xfId="3" applyFont="1" applyFill="1" applyBorder="1" applyAlignment="1">
      <alignment horizontal="center"/>
    </xf>
    <xf numFmtId="0" fontId="7" fillId="0" borderId="7" xfId="3" applyFont="1" applyBorder="1"/>
    <xf numFmtId="0" fontId="9" fillId="5" borderId="10" xfId="3" applyFont="1" applyFill="1" applyBorder="1" applyAlignment="1">
      <alignment horizontal="center"/>
    </xf>
    <xf numFmtId="0" fontId="7" fillId="6" borderId="5" xfId="3" applyFont="1" applyFill="1" applyBorder="1" applyAlignment="1">
      <alignment horizontal="center"/>
    </xf>
    <xf numFmtId="167" fontId="9" fillId="5" borderId="10" xfId="3" applyNumberFormat="1" applyFont="1" applyFill="1" applyBorder="1" applyAlignment="1">
      <alignment horizontal="center"/>
    </xf>
    <xf numFmtId="9" fontId="13" fillId="5" borderId="10" xfId="2" applyFont="1" applyFill="1" applyBorder="1" applyAlignment="1" applyProtection="1">
      <alignment horizontal="right"/>
    </xf>
    <xf numFmtId="0" fontId="13" fillId="5" borderId="7" xfId="3" applyFont="1" applyFill="1" applyBorder="1" applyAlignment="1">
      <alignment horizontal="center"/>
    </xf>
    <xf numFmtId="14" fontId="13" fillId="5" borderId="10" xfId="3" applyNumberFormat="1" applyFont="1" applyFill="1" applyBorder="1" applyAlignment="1">
      <alignment horizontal="right" indent="1"/>
    </xf>
    <xf numFmtId="166" fontId="13" fillId="5" borderId="10" xfId="1" applyNumberFormat="1" applyFont="1" applyFill="1" applyBorder="1" applyAlignment="1" applyProtection="1">
      <alignment horizontal="center"/>
    </xf>
    <xf numFmtId="167" fontId="13" fillId="5" borderId="12" xfId="3" applyNumberFormat="1" applyFont="1" applyFill="1" applyBorder="1" applyAlignment="1">
      <alignment horizontal="center"/>
    </xf>
    <xf numFmtId="167" fontId="13" fillId="5" borderId="13" xfId="3" applyNumberFormat="1" applyFont="1" applyFill="1" applyBorder="1" applyAlignment="1">
      <alignment horizontal="center"/>
    </xf>
    <xf numFmtId="167" fontId="13" fillId="5" borderId="10" xfId="3" applyNumberFormat="1" applyFont="1" applyFill="1" applyBorder="1" applyAlignment="1">
      <alignment horizontal="center"/>
    </xf>
    <xf numFmtId="0" fontId="14" fillId="0" borderId="0" xfId="0" applyFont="1"/>
    <xf numFmtId="10" fontId="13" fillId="5" borderId="7" xfId="6" applyNumberFormat="1" applyFont="1" applyFill="1" applyBorder="1" applyAlignment="1" applyProtection="1">
      <alignment horizontal="center"/>
    </xf>
    <xf numFmtId="10" fontId="13" fillId="6" borderId="7" xfId="6" applyNumberFormat="1" applyFont="1" applyFill="1" applyBorder="1" applyAlignment="1" applyProtection="1">
      <alignment horizontal="center"/>
    </xf>
    <xf numFmtId="14" fontId="13" fillId="5" borderId="10" xfId="3" applyNumberFormat="1" applyFont="1" applyFill="1" applyBorder="1" applyAlignment="1">
      <alignment horizontal="center"/>
    </xf>
    <xf numFmtId="165" fontId="0" fillId="7" borderId="4" xfId="2" applyNumberFormat="1" applyFont="1" applyFill="1" applyBorder="1" applyProtection="1">
      <protection locked="0"/>
    </xf>
    <xf numFmtId="0" fontId="14" fillId="6" borderId="0" xfId="0" applyFont="1" applyFill="1"/>
    <xf numFmtId="43" fontId="0" fillId="0" borderId="0" xfId="0" applyNumberFormat="1"/>
    <xf numFmtId="0" fontId="16" fillId="0" borderId="0" xfId="0" applyFont="1" applyProtection="1">
      <protection hidden="1"/>
    </xf>
    <xf numFmtId="0" fontId="17" fillId="0" borderId="0" xfId="0" applyFont="1" applyAlignment="1" applyProtection="1">
      <alignment wrapText="1"/>
      <protection hidden="1"/>
    </xf>
    <xf numFmtId="0" fontId="17" fillId="0" borderId="0" xfId="0" applyFont="1" applyProtection="1">
      <protection hidden="1"/>
    </xf>
    <xf numFmtId="0" fontId="15" fillId="0" borderId="0" xfId="0" applyFont="1" applyProtection="1">
      <protection hidden="1"/>
    </xf>
    <xf numFmtId="0" fontId="16" fillId="0" borderId="15" xfId="0" applyFont="1" applyBorder="1" applyAlignment="1" applyProtection="1">
      <alignment vertical="top"/>
      <protection hidden="1"/>
    </xf>
    <xf numFmtId="0" fontId="17" fillId="0" borderId="16" xfId="0" applyFont="1" applyBorder="1" applyAlignment="1" applyProtection="1">
      <alignment horizontal="left" wrapText="1"/>
      <protection hidden="1"/>
    </xf>
    <xf numFmtId="0" fontId="20" fillId="0" borderId="17" xfId="0" applyFont="1" applyBorder="1" applyProtection="1">
      <protection hidden="1"/>
    </xf>
    <xf numFmtId="0" fontId="17" fillId="0" borderId="18" xfId="0" applyFont="1" applyBorder="1" applyAlignment="1" applyProtection="1">
      <alignment vertical="center"/>
      <protection hidden="1"/>
    </xf>
    <xf numFmtId="0" fontId="20" fillId="0" borderId="19" xfId="0" applyFont="1" applyBorder="1" applyAlignment="1" applyProtection="1">
      <alignment vertical="center"/>
      <protection hidden="1"/>
    </xf>
    <xf numFmtId="0" fontId="20" fillId="0" borderId="19" xfId="0" applyFont="1" applyBorder="1" applyAlignment="1" applyProtection="1">
      <alignment vertical="center" wrapText="1"/>
      <protection hidden="1"/>
    </xf>
    <xf numFmtId="0" fontId="17" fillId="0" borderId="0" xfId="0" applyFont="1" applyAlignment="1" applyProtection="1">
      <alignment vertical="center"/>
      <protection hidden="1"/>
    </xf>
    <xf numFmtId="0" fontId="17" fillId="6" borderId="20" xfId="0" applyFont="1" applyFill="1" applyBorder="1" applyAlignment="1" applyProtection="1">
      <alignment vertical="center"/>
      <protection hidden="1"/>
    </xf>
    <xf numFmtId="0" fontId="20" fillId="0" borderId="22" xfId="0" applyFont="1" applyBorder="1" applyAlignment="1" applyProtection="1">
      <alignment vertical="center" wrapText="1"/>
      <protection hidden="1"/>
    </xf>
    <xf numFmtId="0" fontId="20" fillId="0" borderId="0" xfId="0" applyFont="1" applyProtection="1">
      <protection hidden="1"/>
    </xf>
    <xf numFmtId="0" fontId="16" fillId="0" borderId="15" xfId="0" applyFont="1" applyBorder="1" applyProtection="1">
      <protection hidden="1"/>
    </xf>
    <xf numFmtId="0" fontId="17" fillId="0" borderId="16" xfId="0" applyFont="1" applyBorder="1" applyAlignment="1" applyProtection="1">
      <alignment wrapText="1"/>
      <protection hidden="1"/>
    </xf>
    <xf numFmtId="0" fontId="17" fillId="0" borderId="18" xfId="0" applyFont="1" applyBorder="1" applyAlignment="1" applyProtection="1">
      <alignment vertical="center" wrapText="1"/>
      <protection hidden="1"/>
    </xf>
    <xf numFmtId="168" fontId="17" fillId="0" borderId="0" xfId="0" applyNumberFormat="1" applyFont="1" applyAlignment="1" applyProtection="1">
      <alignment horizontal="left" vertical="center" wrapText="1"/>
      <protection hidden="1"/>
    </xf>
    <xf numFmtId="0" fontId="17" fillId="0" borderId="20" xfId="0" applyFont="1" applyBorder="1" applyAlignment="1" applyProtection="1">
      <alignment vertical="center" wrapText="1"/>
      <protection hidden="1"/>
    </xf>
    <xf numFmtId="168" fontId="17" fillId="0" borderId="21" xfId="0" applyNumberFormat="1" applyFont="1" applyBorder="1" applyAlignment="1" applyProtection="1">
      <alignment horizontal="left" vertical="center" wrapText="1"/>
      <protection hidden="1"/>
    </xf>
    <xf numFmtId="0" fontId="17" fillId="0" borderId="15" xfId="0" applyFont="1" applyBorder="1" applyAlignment="1" applyProtection="1">
      <alignment vertical="center"/>
      <protection hidden="1"/>
    </xf>
    <xf numFmtId="43" fontId="17" fillId="0" borderId="16" xfId="1" applyFont="1" applyBorder="1" applyAlignment="1" applyProtection="1">
      <alignment vertical="center" wrapText="1"/>
      <protection hidden="1"/>
    </xf>
    <xf numFmtId="0" fontId="17" fillId="0" borderId="17" xfId="0" applyFont="1" applyBorder="1" applyAlignment="1" applyProtection="1">
      <alignment vertical="center"/>
      <protection hidden="1"/>
    </xf>
    <xf numFmtId="10" fontId="17" fillId="0" borderId="0" xfId="0" applyNumberFormat="1" applyFont="1" applyAlignment="1" applyProtection="1">
      <alignment horizontal="left" vertical="center" wrapText="1"/>
      <protection hidden="1"/>
    </xf>
    <xf numFmtId="0" fontId="17" fillId="0" borderId="20" xfId="0" applyFont="1" applyBorder="1" applyAlignment="1" applyProtection="1">
      <alignment vertical="center"/>
      <protection hidden="1"/>
    </xf>
    <xf numFmtId="169" fontId="17" fillId="0" borderId="21" xfId="0" applyNumberFormat="1" applyFont="1" applyBorder="1" applyAlignment="1" applyProtection="1">
      <alignment horizontal="left" vertical="center" wrapText="1"/>
      <protection hidden="1"/>
    </xf>
    <xf numFmtId="0" fontId="14" fillId="6" borderId="0" xfId="0" applyFont="1" applyFill="1" applyProtection="1">
      <protection hidden="1"/>
    </xf>
    <xf numFmtId="0" fontId="0" fillId="6" borderId="0" xfId="0" applyFill="1" applyProtection="1">
      <protection hidden="1"/>
    </xf>
    <xf numFmtId="0" fontId="0" fillId="6" borderId="0" xfId="0" applyFill="1" applyAlignment="1" applyProtection="1">
      <alignment wrapText="1"/>
      <protection hidden="1"/>
    </xf>
    <xf numFmtId="0" fontId="2" fillId="6" borderId="1" xfId="0" applyFont="1" applyFill="1" applyBorder="1" applyProtection="1">
      <protection hidden="1"/>
    </xf>
    <xf numFmtId="0" fontId="0" fillId="6" borderId="2" xfId="0" applyFill="1" applyBorder="1" applyProtection="1">
      <protection hidden="1"/>
    </xf>
    <xf numFmtId="0" fontId="0" fillId="6" borderId="3" xfId="0" applyFill="1" applyBorder="1" applyProtection="1">
      <protection hidden="1"/>
    </xf>
    <xf numFmtId="14" fontId="0" fillId="0" borderId="4" xfId="0" applyNumberFormat="1" applyBorder="1" applyProtection="1">
      <protection hidden="1"/>
    </xf>
    <xf numFmtId="14" fontId="0" fillId="6" borderId="0" xfId="0" applyNumberFormat="1" applyFill="1" applyProtection="1">
      <protection hidden="1"/>
    </xf>
    <xf numFmtId="166" fontId="0" fillId="0" borderId="4" xfId="1" applyNumberFormat="1" applyFont="1" applyFill="1" applyBorder="1" applyProtection="1">
      <protection hidden="1"/>
    </xf>
    <xf numFmtId="170" fontId="0" fillId="6" borderId="0" xfId="0" applyNumberFormat="1" applyFill="1" applyProtection="1">
      <protection hidden="1"/>
    </xf>
    <xf numFmtId="165" fontId="0" fillId="0" borderId="4" xfId="2" applyNumberFormat="1" applyFont="1" applyFill="1" applyBorder="1" applyProtection="1">
      <protection hidden="1"/>
    </xf>
    <xf numFmtId="0" fontId="0" fillId="6" borderId="5" xfId="0" applyFill="1" applyBorder="1" applyProtection="1">
      <protection hidden="1"/>
    </xf>
    <xf numFmtId="165" fontId="0" fillId="0" borderId="6" xfId="2" applyNumberFormat="1" applyFont="1" applyFill="1" applyBorder="1" applyProtection="1">
      <protection hidden="1"/>
    </xf>
    <xf numFmtId="14" fontId="0" fillId="6" borderId="4" xfId="0" applyNumberFormat="1" applyFill="1" applyBorder="1" applyProtection="1">
      <protection hidden="1"/>
    </xf>
    <xf numFmtId="166" fontId="0" fillId="6" borderId="4" xfId="1" applyNumberFormat="1" applyFont="1" applyFill="1" applyBorder="1" applyProtection="1">
      <protection hidden="1"/>
    </xf>
    <xf numFmtId="165" fontId="0" fillId="6" borderId="4" xfId="2" applyNumberFormat="1" applyFont="1" applyFill="1" applyBorder="1" applyProtection="1">
      <protection hidden="1"/>
    </xf>
    <xf numFmtId="164" fontId="0" fillId="6" borderId="6" xfId="0" applyNumberFormat="1" applyFill="1" applyBorder="1" applyProtection="1">
      <protection hidden="1"/>
    </xf>
    <xf numFmtId="2" fontId="0" fillId="6" borderId="4" xfId="0" applyNumberFormat="1" applyFill="1" applyBorder="1" applyProtection="1">
      <protection hidden="1"/>
    </xf>
    <xf numFmtId="43" fontId="0" fillId="6" borderId="0" xfId="1" applyFont="1" applyFill="1" applyProtection="1">
      <protection hidden="1"/>
    </xf>
    <xf numFmtId="43" fontId="0" fillId="6" borderId="4" xfId="1" applyFont="1" applyFill="1" applyBorder="1" applyProtection="1">
      <protection hidden="1"/>
    </xf>
    <xf numFmtId="43" fontId="0" fillId="6" borderId="0" xfId="0" applyNumberFormat="1" applyFill="1" applyProtection="1">
      <protection hidden="1"/>
    </xf>
    <xf numFmtId="43" fontId="0" fillId="6" borderId="6" xfId="1" applyFont="1" applyFill="1" applyBorder="1" applyProtection="1">
      <protection hidden="1"/>
    </xf>
    <xf numFmtId="43" fontId="2" fillId="6" borderId="4" xfId="1" applyFont="1" applyFill="1" applyBorder="1" applyProtection="1">
      <protection hidden="1"/>
    </xf>
    <xf numFmtId="43" fontId="2" fillId="6" borderId="6" xfId="1" applyFont="1" applyFill="1" applyBorder="1" applyProtection="1">
      <protection hidden="1"/>
    </xf>
    <xf numFmtId="0" fontId="5" fillId="0" borderId="1" xfId="4" applyFont="1" applyBorder="1" applyProtection="1">
      <protection hidden="1"/>
    </xf>
    <xf numFmtId="0" fontId="1" fillId="0" borderId="0" xfId="0" applyFont="1" applyProtection="1">
      <protection hidden="1"/>
    </xf>
    <xf numFmtId="0" fontId="0" fillId="0" borderId="0" xfId="0" applyProtection="1">
      <protection hidden="1"/>
    </xf>
    <xf numFmtId="14" fontId="1" fillId="0" borderId="0" xfId="0" applyNumberFormat="1" applyFont="1" applyAlignment="1" applyProtection="1">
      <alignment horizontal="left"/>
      <protection hidden="1"/>
    </xf>
    <xf numFmtId="0" fontId="1" fillId="0" borderId="0" xfId="4" applyProtection="1">
      <protection hidden="1"/>
    </xf>
    <xf numFmtId="49" fontId="0" fillId="0" borderId="0" xfId="4" applyNumberFormat="1" applyFont="1" applyProtection="1">
      <protection hidden="1"/>
    </xf>
    <xf numFmtId="49" fontId="1" fillId="0" borderId="0" xfId="4" applyNumberFormat="1" applyProtection="1">
      <protection hidden="1"/>
    </xf>
    <xf numFmtId="0" fontId="2" fillId="0" borderId="0" xfId="0" applyFont="1" applyProtection="1">
      <protection hidden="1"/>
    </xf>
    <xf numFmtId="0" fontId="2" fillId="0" borderId="7" xfId="0" applyFont="1" applyBorder="1" applyProtection="1">
      <protection hidden="1"/>
    </xf>
    <xf numFmtId="0" fontId="0" fillId="0" borderId="7" xfId="0" applyBorder="1" applyProtection="1">
      <protection hidden="1"/>
    </xf>
    <xf numFmtId="0" fontId="6" fillId="0" borderId="7" xfId="5" applyBorder="1" applyProtection="1">
      <protection hidden="1"/>
    </xf>
    <xf numFmtId="14" fontId="0" fillId="0" borderId="7" xfId="0" applyNumberFormat="1" applyBorder="1" applyProtection="1">
      <protection hidden="1"/>
    </xf>
    <xf numFmtId="0" fontId="0" fillId="0" borderId="7" xfId="0" applyBorder="1" applyAlignment="1" applyProtection="1">
      <alignment wrapText="1"/>
      <protection hidden="1"/>
    </xf>
    <xf numFmtId="0" fontId="0" fillId="0" borderId="12" xfId="0" applyBorder="1" applyProtection="1">
      <protection hidden="1"/>
    </xf>
    <xf numFmtId="14" fontId="0" fillId="0" borderId="12" xfId="0" applyNumberFormat="1" applyBorder="1" applyProtection="1">
      <protection hidden="1"/>
    </xf>
    <xf numFmtId="0" fontId="0" fillId="0" borderId="7" xfId="0" quotePrefix="1" applyBorder="1" applyProtection="1">
      <protection hidden="1"/>
    </xf>
    <xf numFmtId="168" fontId="17" fillId="0" borderId="0" xfId="0" applyNumberFormat="1" applyFont="1" applyAlignment="1" applyProtection="1">
      <alignment horizontal="left" vertical="center" wrapText="1"/>
      <protection locked="0" hidden="1"/>
    </xf>
    <xf numFmtId="0" fontId="18" fillId="0" borderId="0" xfId="0" applyFont="1" applyAlignment="1" applyProtection="1">
      <alignment horizontal="left" vertical="top" wrapText="1"/>
      <protection hidden="1"/>
    </xf>
    <xf numFmtId="0" fontId="17" fillId="0" borderId="0" xfId="0" applyFont="1" applyAlignment="1" applyProtection="1">
      <alignment horizontal="left" vertical="center" wrapText="1"/>
      <protection hidden="1"/>
    </xf>
    <xf numFmtId="0" fontId="0" fillId="0" borderId="14" xfId="0" applyBorder="1" applyAlignment="1">
      <alignment horizontal="left" wrapText="1"/>
    </xf>
    <xf numFmtId="0" fontId="4" fillId="2" borderId="0" xfId="3" applyFont="1" applyFill="1" applyAlignment="1">
      <alignment horizontal="center"/>
    </xf>
    <xf numFmtId="171" fontId="21" fillId="0" borderId="0" xfId="0" applyNumberFormat="1" applyFont="1" applyAlignment="1" applyProtection="1">
      <alignment horizontal="left" vertical="center" wrapText="1"/>
      <protection locked="0"/>
    </xf>
    <xf numFmtId="169" fontId="21" fillId="0" borderId="0" xfId="0" applyNumberFormat="1" applyFont="1" applyAlignment="1" applyProtection="1">
      <alignment horizontal="left" vertical="center" wrapText="1"/>
      <protection locked="0"/>
    </xf>
    <xf numFmtId="9" fontId="21" fillId="0" borderId="0" xfId="2" applyFont="1" applyBorder="1" applyAlignment="1" applyProtection="1">
      <alignment horizontal="left" vertical="center" wrapText="1"/>
      <protection locked="0"/>
    </xf>
    <xf numFmtId="0" fontId="21" fillId="6" borderId="23" xfId="0" applyFont="1" applyFill="1" applyBorder="1" applyAlignment="1" applyProtection="1">
      <alignment vertical="center" wrapText="1"/>
      <protection locked="0"/>
    </xf>
  </cellXfs>
  <cellStyles count="7">
    <cellStyle name="Hyperlink" xfId="5" builtinId="8"/>
    <cellStyle name="Komma" xfId="1" builtinId="3"/>
    <cellStyle name="Procent" xfId="2" builtinId="5"/>
    <cellStyle name="Procent 2" xfId="6" xr:uid="{00000000-0005-0000-0000-000003000000}"/>
    <cellStyle name="Standaard" xfId="0" builtinId="0"/>
    <cellStyle name="Standaard 2" xfId="3" xr:uid="{00000000-0005-0000-0000-000005000000}"/>
    <cellStyle name="Standaard 3" xfId="4" xr:uid="{00000000-0005-0000-0000-000006000000}"/>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xdr:col>
      <xdr:colOff>504825</xdr:colOff>
      <xdr:row>1</xdr:row>
      <xdr:rowOff>0</xdr:rowOff>
    </xdr:from>
    <xdr:to>
      <xdr:col>5</xdr:col>
      <xdr:colOff>600075</xdr:colOff>
      <xdr:row>4</xdr:row>
      <xdr:rowOff>96930</xdr:rowOff>
    </xdr:to>
    <xdr:sp macro="[0]!Beveiliging" textlink="">
      <xdr:nvSpPr>
        <xdr:cNvPr id="2" name="Rechthoek 1">
          <a:extLst>
            <a:ext uri="{FF2B5EF4-FFF2-40B4-BE49-F238E27FC236}">
              <a16:creationId xmlns:a16="http://schemas.microsoft.com/office/drawing/2014/main" id="{00000000-0008-0000-0000-000002000000}"/>
            </a:ext>
          </a:extLst>
        </xdr:cNvPr>
        <xdr:cNvSpPr/>
      </xdr:nvSpPr>
      <xdr:spPr>
        <a:xfrm>
          <a:off x="8162925" y="257175"/>
          <a:ext cx="1990725" cy="582705"/>
        </a:xfrm>
        <a:prstGeom prst="rect">
          <a:avLst/>
        </a:prstGeom>
        <a:solidFill>
          <a:srgbClr val="00B0F0"/>
        </a:solidFill>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nl-NL" sz="1000" b="1">
              <a:solidFill>
                <a:schemeClr val="bg1"/>
              </a:solidFill>
              <a:latin typeface="Arial" pitchFamily="34" charset="0"/>
              <a:cs typeface="Arial" pitchFamily="34" charset="0"/>
            </a:rPr>
            <a:t>Beveiliging Aan / Uit</a:t>
          </a:r>
        </a:p>
      </xdr:txBody>
    </xdr:sp>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F22"/>
  <sheetViews>
    <sheetView workbookViewId="0">
      <selection sqref="A1:XFD1048576"/>
    </sheetView>
  </sheetViews>
  <sheetFormatPr defaultRowHeight="12.5" x14ac:dyDescent="0.25"/>
  <cols>
    <col min="1" max="1" width="27.453125" style="102" customWidth="1"/>
    <col min="2" max="2" width="71.54296875" style="102" bestFit="1" customWidth="1"/>
    <col min="3" max="3" width="32.453125" style="102" bestFit="1" customWidth="1"/>
    <col min="4" max="4" width="10.453125" style="102" bestFit="1" customWidth="1"/>
    <col min="5" max="5" width="18.453125" style="102" bestFit="1" customWidth="1"/>
    <col min="6" max="6" width="34.54296875" style="102" customWidth="1"/>
    <col min="7" max="16384" width="8.7265625" style="102"/>
  </cols>
  <sheetData>
    <row r="1" spans="1:6" ht="20" x14ac:dyDescent="0.4">
      <c r="A1" s="100" t="s">
        <v>0</v>
      </c>
      <c r="B1" s="101"/>
      <c r="C1" s="101"/>
      <c r="D1" s="101"/>
      <c r="E1" s="101"/>
      <c r="F1" s="101"/>
    </row>
    <row r="2" spans="1:6" x14ac:dyDescent="0.25">
      <c r="A2" s="101"/>
      <c r="B2" s="103"/>
      <c r="C2" s="103"/>
      <c r="D2" s="101"/>
      <c r="E2" s="101"/>
      <c r="F2" s="101"/>
    </row>
    <row r="3" spans="1:6" x14ac:dyDescent="0.25">
      <c r="A3" s="101" t="s">
        <v>1</v>
      </c>
      <c r="B3" s="103">
        <f ca="1">TODAY()</f>
        <v>46168</v>
      </c>
      <c r="C3" s="103"/>
      <c r="D3" s="101"/>
      <c r="E3" s="101"/>
      <c r="F3" s="101"/>
    </row>
    <row r="4" spans="1:6" x14ac:dyDescent="0.25">
      <c r="A4" s="101" t="s">
        <v>2</v>
      </c>
      <c r="B4" s="101" t="s">
        <v>3</v>
      </c>
      <c r="C4" s="101"/>
      <c r="D4" s="101"/>
      <c r="E4" s="101"/>
      <c r="F4" s="101"/>
    </row>
    <row r="5" spans="1:6" x14ac:dyDescent="0.25">
      <c r="A5" s="101" t="s">
        <v>4</v>
      </c>
      <c r="B5" s="102" t="s">
        <v>5</v>
      </c>
      <c r="C5" s="101"/>
      <c r="D5" s="101"/>
      <c r="E5" s="101"/>
      <c r="F5" s="101"/>
    </row>
    <row r="6" spans="1:6" x14ac:dyDescent="0.25">
      <c r="A6" s="101" t="s">
        <v>6</v>
      </c>
      <c r="B6" s="102" t="s">
        <v>7</v>
      </c>
      <c r="C6" s="101"/>
      <c r="D6" s="101"/>
      <c r="E6" s="101"/>
      <c r="F6" s="101"/>
    </row>
    <row r="7" spans="1:6" x14ac:dyDescent="0.25">
      <c r="A7" s="101" t="s">
        <v>8</v>
      </c>
      <c r="B7" s="101"/>
      <c r="C7" s="101"/>
      <c r="D7" s="101"/>
      <c r="E7" s="101"/>
      <c r="F7" s="101"/>
    </row>
    <row r="8" spans="1:6" x14ac:dyDescent="0.25">
      <c r="A8" s="101" t="s">
        <v>9</v>
      </c>
      <c r="B8" s="103"/>
      <c r="C8" s="103"/>
      <c r="D8" s="101"/>
      <c r="E8" s="101"/>
      <c r="F8" s="101"/>
    </row>
    <row r="9" spans="1:6" x14ac:dyDescent="0.25">
      <c r="A9" s="104" t="s">
        <v>10</v>
      </c>
      <c r="B9" s="105" t="s">
        <v>11</v>
      </c>
      <c r="C9" s="106"/>
      <c r="D9" s="104"/>
      <c r="E9" s="104"/>
      <c r="F9" s="104"/>
    </row>
    <row r="10" spans="1:6" x14ac:dyDescent="0.25">
      <c r="A10" s="101"/>
      <c r="B10" s="101"/>
      <c r="C10" s="101"/>
      <c r="D10" s="101"/>
      <c r="E10" s="101"/>
      <c r="F10" s="101"/>
    </row>
    <row r="11" spans="1:6" ht="13" x14ac:dyDescent="0.3">
      <c r="A11" s="107" t="s">
        <v>12</v>
      </c>
      <c r="B11" s="101"/>
      <c r="C11" s="101"/>
      <c r="D11" s="101"/>
      <c r="E11" s="101"/>
      <c r="F11" s="101"/>
    </row>
    <row r="12" spans="1:6" x14ac:dyDescent="0.25">
      <c r="A12" s="101" t="s">
        <v>13</v>
      </c>
      <c r="B12" s="101"/>
      <c r="C12" s="101"/>
      <c r="D12" s="101"/>
      <c r="E12" s="101"/>
      <c r="F12" s="101"/>
    </row>
    <row r="13" spans="1:6" x14ac:dyDescent="0.25">
      <c r="A13" s="101" t="s">
        <v>14</v>
      </c>
      <c r="B13" s="101"/>
      <c r="C13" s="101"/>
      <c r="D13" s="101"/>
      <c r="E13" s="101"/>
      <c r="F13" s="101"/>
    </row>
    <row r="14" spans="1:6" x14ac:dyDescent="0.25">
      <c r="A14" s="101"/>
      <c r="B14" s="101"/>
      <c r="C14" s="101"/>
      <c r="D14" s="101"/>
      <c r="E14" s="101"/>
      <c r="F14" s="101"/>
    </row>
    <row r="15" spans="1:6" ht="13" x14ac:dyDescent="0.3">
      <c r="A15" s="108" t="s">
        <v>10</v>
      </c>
      <c r="B15" s="108" t="s">
        <v>15</v>
      </c>
      <c r="C15" s="108" t="s">
        <v>16</v>
      </c>
      <c r="D15" s="108" t="s">
        <v>1</v>
      </c>
      <c r="E15" s="108" t="s">
        <v>17</v>
      </c>
      <c r="F15" s="108" t="s">
        <v>18</v>
      </c>
    </row>
    <row r="16" spans="1:6" x14ac:dyDescent="0.25">
      <c r="A16" s="109" t="s">
        <v>19</v>
      </c>
      <c r="B16" s="109" t="s">
        <v>20</v>
      </c>
      <c r="C16" s="110"/>
      <c r="D16" s="111">
        <v>45771</v>
      </c>
      <c r="E16" s="109" t="s">
        <v>21</v>
      </c>
      <c r="F16" s="112" t="s">
        <v>22</v>
      </c>
    </row>
    <row r="17" spans="1:6" x14ac:dyDescent="0.25">
      <c r="A17" s="109" t="s">
        <v>11</v>
      </c>
      <c r="B17" s="109" t="s">
        <v>23</v>
      </c>
      <c r="C17" s="109"/>
      <c r="D17" s="111">
        <v>46065</v>
      </c>
      <c r="E17" s="109" t="s">
        <v>24</v>
      </c>
      <c r="F17" s="109" t="s">
        <v>25</v>
      </c>
    </row>
    <row r="18" spans="1:6" x14ac:dyDescent="0.25">
      <c r="A18" s="109" t="s">
        <v>26</v>
      </c>
      <c r="B18" s="109" t="s">
        <v>27</v>
      </c>
      <c r="C18" s="109"/>
      <c r="D18" s="111">
        <v>46094</v>
      </c>
      <c r="E18" s="109" t="s">
        <v>24</v>
      </c>
      <c r="F18" s="109" t="s">
        <v>28</v>
      </c>
    </row>
    <row r="19" spans="1:6" x14ac:dyDescent="0.25">
      <c r="A19" s="113" t="s">
        <v>29</v>
      </c>
      <c r="B19" s="113" t="s">
        <v>30</v>
      </c>
      <c r="C19" s="113"/>
      <c r="D19" s="114">
        <v>46119</v>
      </c>
      <c r="E19" s="113" t="s">
        <v>31</v>
      </c>
      <c r="F19" s="102" t="s">
        <v>32</v>
      </c>
    </row>
    <row r="20" spans="1:6" x14ac:dyDescent="0.25">
      <c r="A20" s="109" t="s">
        <v>33</v>
      </c>
      <c r="B20" s="109" t="s">
        <v>34</v>
      </c>
      <c r="C20" s="109"/>
      <c r="D20" s="111">
        <v>46128</v>
      </c>
      <c r="E20" s="109" t="s">
        <v>35</v>
      </c>
      <c r="F20" s="109" t="s">
        <v>32</v>
      </c>
    </row>
    <row r="21" spans="1:6" x14ac:dyDescent="0.25">
      <c r="A21" s="109" t="s">
        <v>36</v>
      </c>
      <c r="B21" s="109" t="s">
        <v>34</v>
      </c>
      <c r="C21" s="109"/>
      <c r="D21" s="109"/>
      <c r="E21" s="109"/>
      <c r="F21" s="109"/>
    </row>
    <row r="22" spans="1:6" x14ac:dyDescent="0.25">
      <c r="A22" s="109" t="s">
        <v>37</v>
      </c>
      <c r="B22" s="109" t="s">
        <v>38</v>
      </c>
      <c r="C22" s="109"/>
      <c r="D22" s="115" t="s">
        <v>39</v>
      </c>
      <c r="E22" s="109" t="s">
        <v>35</v>
      </c>
      <c r="F22" s="109" t="s">
        <v>32</v>
      </c>
    </row>
  </sheetData>
  <sheetProtection selectLockedCells="1" selectUnlockedCell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97317-5365-4C11-871B-15BE13BED70D}">
  <sheetPr codeName="Blad5">
    <tabColor rgb="FF92D050"/>
    <pageSetUpPr fitToPage="1"/>
  </sheetPr>
  <dimension ref="A1:C18"/>
  <sheetViews>
    <sheetView showGridLines="0" tabSelected="1" zoomScaleNormal="100" workbookViewId="0">
      <selection activeCell="B5" sqref="B5"/>
    </sheetView>
  </sheetViews>
  <sheetFormatPr defaultColWidth="8.54296875" defaultRowHeight="21" customHeight="1" x14ac:dyDescent="0.65"/>
  <cols>
    <col min="1" max="1" width="51.54296875" style="52" customWidth="1"/>
    <col min="2" max="2" width="24.81640625" style="51" customWidth="1"/>
    <col min="3" max="3" width="141.81640625" style="52" customWidth="1"/>
    <col min="4" max="6" width="8.54296875" style="53"/>
    <col min="7" max="7" width="4.453125" style="53" customWidth="1"/>
    <col min="8" max="16384" width="8.54296875" style="53"/>
  </cols>
  <sheetData>
    <row r="1" spans="1:3" ht="27" customHeight="1" x14ac:dyDescent="0.8">
      <c r="A1" s="50" t="s">
        <v>40</v>
      </c>
    </row>
    <row r="2" spans="1:3" ht="43.4" customHeight="1" thickBot="1" x14ac:dyDescent="0.7">
      <c r="A2" s="117" t="s">
        <v>41</v>
      </c>
      <c r="B2" s="117"/>
      <c r="C2" s="117"/>
    </row>
    <row r="3" spans="1:3" ht="21" customHeight="1" x14ac:dyDescent="0.65">
      <c r="A3" s="54" t="s">
        <v>42</v>
      </c>
      <c r="B3" s="55"/>
      <c r="C3" s="56" t="s">
        <v>43</v>
      </c>
    </row>
    <row r="4" spans="1:3" ht="21" customHeight="1" x14ac:dyDescent="0.65">
      <c r="A4" s="57" t="s">
        <v>44</v>
      </c>
      <c r="B4" s="121">
        <v>25569</v>
      </c>
      <c r="C4" s="58"/>
    </row>
    <row r="5" spans="1:3" ht="21" customHeight="1" x14ac:dyDescent="0.65">
      <c r="A5" s="57" t="s">
        <v>144</v>
      </c>
      <c r="B5" s="122">
        <v>50000</v>
      </c>
      <c r="C5" s="59" t="s">
        <v>45</v>
      </c>
    </row>
    <row r="6" spans="1:3" ht="21" customHeight="1" x14ac:dyDescent="0.65">
      <c r="A6" s="60" t="s">
        <v>46</v>
      </c>
      <c r="B6" s="123">
        <v>1</v>
      </c>
      <c r="C6" s="59" t="s">
        <v>47</v>
      </c>
    </row>
    <row r="7" spans="1:3" ht="21" customHeight="1" thickBot="1" x14ac:dyDescent="0.7">
      <c r="A7" s="61" t="s">
        <v>48</v>
      </c>
      <c r="B7" s="124" t="s">
        <v>49</v>
      </c>
      <c r="C7" s="62" t="s">
        <v>50</v>
      </c>
    </row>
    <row r="8" spans="1:3" ht="15" customHeight="1" thickBot="1" x14ac:dyDescent="0.7">
      <c r="C8" s="63"/>
    </row>
    <row r="9" spans="1:3" ht="21" customHeight="1" x14ac:dyDescent="0.8">
      <c r="A9" s="64" t="s">
        <v>51</v>
      </c>
      <c r="B9" s="65"/>
      <c r="C9" s="56" t="s">
        <v>43</v>
      </c>
    </row>
    <row r="10" spans="1:3" ht="21" customHeight="1" x14ac:dyDescent="0.65">
      <c r="A10" s="66" t="s">
        <v>52</v>
      </c>
      <c r="B10" s="67">
        <f>'Berekening waarde compensatie'!C33/12</f>
        <v>104.44812522955384</v>
      </c>
      <c r="C10" s="59" t="s">
        <v>53</v>
      </c>
    </row>
    <row r="11" spans="1:3" ht="21" customHeight="1" x14ac:dyDescent="0.65">
      <c r="A11" s="57" t="s">
        <v>54</v>
      </c>
      <c r="B11" s="116">
        <f>'Berekening waarde compensatie'!C33</f>
        <v>1253.377502754646</v>
      </c>
      <c r="C11" s="59" t="s">
        <v>55</v>
      </c>
    </row>
    <row r="12" spans="1:3" ht="21" customHeight="1" thickBot="1" x14ac:dyDescent="0.7">
      <c r="A12" s="68" t="s">
        <v>56</v>
      </c>
      <c r="B12" s="69">
        <f>'Berekening waarde compensatie'!C32</f>
        <v>11778.119999999999</v>
      </c>
      <c r="C12" s="62" t="s">
        <v>57</v>
      </c>
    </row>
    <row r="13" spans="1:3" ht="15" customHeight="1" thickBot="1" x14ac:dyDescent="0.7"/>
    <row r="14" spans="1:3" ht="21" customHeight="1" x14ac:dyDescent="0.65">
      <c r="A14" s="70" t="s">
        <v>58</v>
      </c>
      <c r="B14" s="71" t="str">
        <f>CONCATENATE(ROUNDDOWN('Berekening waarde compensatie'!C25,0), " jaar", " en ", ROUNDDOWN(('Berekening waarde compensatie'!C25-ROUNDDOWN('Berekening waarde compensatie'!C25,0))*12,0)," maanden")</f>
        <v>57 jaar en 0 maanden</v>
      </c>
      <c r="C14" s="72"/>
    </row>
    <row r="15" spans="1:3" ht="21" customHeight="1" x14ac:dyDescent="0.65">
      <c r="A15" s="57" t="s">
        <v>59</v>
      </c>
      <c r="B15" s="73" t="str">
        <f>CONCATENATE(TEXT('Berekening waarde compensatie'!C20,"0,00%"))</f>
        <v>36,00%</v>
      </c>
      <c r="C15" s="59" t="s">
        <v>60</v>
      </c>
    </row>
    <row r="16" spans="1:3" ht="21" customHeight="1" thickBot="1" x14ac:dyDescent="0.7">
      <c r="A16" s="74" t="s">
        <v>61</v>
      </c>
      <c r="B16" s="75">
        <f>'Berekening waarde compensatie'!C28+'Berekening waarde compensatie'!C29</f>
        <v>32717</v>
      </c>
      <c r="C16" s="62" t="s">
        <v>62</v>
      </c>
    </row>
    <row r="17" spans="1:3" ht="15" customHeight="1" x14ac:dyDescent="0.65"/>
    <row r="18" spans="1:3" ht="32.5" customHeight="1" x14ac:dyDescent="0.65">
      <c r="A18" s="118" t="s">
        <v>63</v>
      </c>
      <c r="B18" s="118"/>
      <c r="C18" s="118"/>
    </row>
  </sheetData>
  <sheetProtection sheet="1" objects="1" scenarios="1" formatCells="0" formatColumns="0" selectLockedCells="1"/>
  <mergeCells count="2">
    <mergeCell ref="A2:C2"/>
    <mergeCell ref="A18:C18"/>
  </mergeCells>
  <dataValidations count="1">
    <dataValidation type="list" allowBlank="1" showInputMessage="1" showErrorMessage="1" sqref="B7" xr:uid="{159C6D0D-60B7-45A1-8E72-E1AD83DF6D3D}">
      <formula1>"Ja,Nee"</formula1>
    </dataValidation>
  </dataValidations>
  <pageMargins left="0.70866141732283472" right="0.70866141732283472" top="0.74803149606299213" bottom="0.74803149606299213" header="0.31496062992125984" footer="0.31496062992125984"/>
  <pageSetup paperSize="9" scale="7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AB65E-8D1C-47FB-9E46-D7BE2CC44E31}">
  <sheetPr codeName="Blad6"/>
  <dimension ref="B2:E19"/>
  <sheetViews>
    <sheetView workbookViewId="0">
      <selection activeCell="D29" sqref="D29"/>
    </sheetView>
  </sheetViews>
  <sheetFormatPr defaultRowHeight="12.5" x14ac:dyDescent="0.25"/>
  <cols>
    <col min="1" max="1" width="4.453125" customWidth="1"/>
    <col min="2" max="2" width="48.54296875" customWidth="1"/>
    <col min="3" max="3" width="13.54296875" customWidth="1"/>
  </cols>
  <sheetData>
    <row r="2" spans="2:5" x14ac:dyDescent="0.25">
      <c r="B2" s="48" t="s">
        <v>64</v>
      </c>
      <c r="C2" s="3"/>
      <c r="D2" s="3"/>
      <c r="E2" s="3"/>
    </row>
    <row r="3" spans="2:5" x14ac:dyDescent="0.25">
      <c r="B3" s="48" t="s">
        <v>65</v>
      </c>
      <c r="C3" s="3"/>
      <c r="D3" s="3"/>
      <c r="E3" s="3"/>
    </row>
    <row r="4" spans="2:5" x14ac:dyDescent="0.25">
      <c r="B4" s="3"/>
      <c r="C4" s="3"/>
      <c r="D4" s="3"/>
      <c r="E4" s="3"/>
    </row>
    <row r="5" spans="2:5" x14ac:dyDescent="0.25">
      <c r="B5" s="3" t="s">
        <v>66</v>
      </c>
      <c r="C5" s="3"/>
      <c r="D5" s="3"/>
      <c r="E5" s="3"/>
    </row>
    <row r="6" spans="2:5" x14ac:dyDescent="0.25">
      <c r="B6" s="4"/>
      <c r="C6" s="4"/>
      <c r="D6" s="4"/>
      <c r="E6" s="4"/>
    </row>
    <row r="7" spans="2:5" x14ac:dyDescent="0.25">
      <c r="B7" s="3" t="s">
        <v>5</v>
      </c>
      <c r="C7" s="3"/>
      <c r="D7" s="3"/>
      <c r="E7" s="3"/>
    </row>
    <row r="8" spans="2:5" ht="13" x14ac:dyDescent="0.3">
      <c r="B8" s="5" t="s">
        <v>67</v>
      </c>
      <c r="C8" s="6"/>
      <c r="D8" s="3"/>
      <c r="E8" s="3"/>
    </row>
    <row r="9" spans="2:5" x14ac:dyDescent="0.25">
      <c r="B9" s="7" t="s">
        <v>68</v>
      </c>
      <c r="C9" s="10">
        <f>'Inschatting BPL compensatie'!B4</f>
        <v>25569</v>
      </c>
      <c r="D9" s="8"/>
      <c r="E9" s="3"/>
    </row>
    <row r="10" spans="2:5" x14ac:dyDescent="0.25">
      <c r="B10" s="7" t="s">
        <v>69</v>
      </c>
      <c r="C10" s="11">
        <f>'Inschatting BPL compensatie'!B5</f>
        <v>50000</v>
      </c>
      <c r="D10" s="3"/>
      <c r="E10" s="3"/>
    </row>
    <row r="11" spans="2:5" x14ac:dyDescent="0.25">
      <c r="B11" s="7" t="s">
        <v>70</v>
      </c>
      <c r="C11" s="47">
        <f>'Inschatting BPL compensatie'!B6</f>
        <v>1</v>
      </c>
      <c r="D11" s="3"/>
      <c r="E11" s="3"/>
    </row>
    <row r="12" spans="2:5" x14ac:dyDescent="0.25">
      <c r="B12" s="9" t="s">
        <v>71</v>
      </c>
      <c r="D12" s="3"/>
      <c r="E12" s="3" t="s">
        <v>72</v>
      </c>
    </row>
    <row r="14" spans="2:5" ht="13" x14ac:dyDescent="0.3">
      <c r="B14" s="5" t="s">
        <v>73</v>
      </c>
      <c r="C14" s="6"/>
    </row>
    <row r="15" spans="2:5" ht="13" x14ac:dyDescent="0.3">
      <c r="B15" s="9" t="s">
        <v>74</v>
      </c>
      <c r="C15" s="12">
        <f>'Berekening waarde compensatie'!C32</f>
        <v>11778.119999999999</v>
      </c>
    </row>
    <row r="16" spans="2:5" x14ac:dyDescent="0.25">
      <c r="B16" s="3" t="s">
        <v>75</v>
      </c>
      <c r="C16" s="49">
        <f>'Berekening waarde compensatie'!C33</f>
        <v>1253.377502754646</v>
      </c>
    </row>
    <row r="19" spans="3:3" x14ac:dyDescent="0.25">
      <c r="C19">
        <f>'Berekening waarde compensatie'!C15-'Berekening waarde compensatie'!C9</f>
        <v>20819</v>
      </c>
    </row>
  </sheetData>
  <sheetProtection sheet="1"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B2:E33"/>
  <sheetViews>
    <sheetView workbookViewId="0">
      <selection sqref="A1:XFD1048576"/>
    </sheetView>
  </sheetViews>
  <sheetFormatPr defaultColWidth="9.453125" defaultRowHeight="12.5" x14ac:dyDescent="0.25"/>
  <cols>
    <col min="1" max="1" width="3.453125" style="77" customWidth="1"/>
    <col min="2" max="2" width="28.54296875" style="77" bestFit="1" customWidth="1"/>
    <col min="3" max="3" width="12.54296875" style="77" bestFit="1" customWidth="1"/>
    <col min="4" max="4" width="3.453125" style="77" customWidth="1"/>
    <col min="5" max="5" width="10.453125" style="77" bestFit="1" customWidth="1"/>
    <col min="6" max="16384" width="9.453125" style="77"/>
  </cols>
  <sheetData>
    <row r="2" spans="2:5" x14ac:dyDescent="0.25">
      <c r="B2" s="76" t="s">
        <v>64</v>
      </c>
    </row>
    <row r="3" spans="2:5" x14ac:dyDescent="0.25">
      <c r="B3" s="76" t="s">
        <v>65</v>
      </c>
    </row>
    <row r="6" spans="2:5" s="78" customFormat="1" x14ac:dyDescent="0.25"/>
    <row r="7" spans="2:5" x14ac:dyDescent="0.25">
      <c r="B7" s="77" t="s">
        <v>5</v>
      </c>
    </row>
    <row r="8" spans="2:5" ht="13" x14ac:dyDescent="0.3">
      <c r="B8" s="79" t="s">
        <v>67</v>
      </c>
      <c r="C8" s="80"/>
    </row>
    <row r="9" spans="2:5" x14ac:dyDescent="0.25">
      <c r="B9" s="81" t="s">
        <v>68</v>
      </c>
      <c r="C9" s="82">
        <f>'Input en output'!C9</f>
        <v>25569</v>
      </c>
      <c r="D9" s="83"/>
    </row>
    <row r="10" spans="2:5" x14ac:dyDescent="0.25">
      <c r="B10" s="81" t="s">
        <v>69</v>
      </c>
      <c r="C10" s="84">
        <f>'Input en output'!C10</f>
        <v>50000</v>
      </c>
      <c r="E10" s="85"/>
    </row>
    <row r="11" spans="2:5" x14ac:dyDescent="0.25">
      <c r="B11" s="81" t="s">
        <v>70</v>
      </c>
      <c r="C11" s="86">
        <f>'Input en output'!C11</f>
        <v>1</v>
      </c>
    </row>
    <row r="12" spans="2:5" x14ac:dyDescent="0.25">
      <c r="B12" s="87" t="s">
        <v>71</v>
      </c>
      <c r="C12" s="88" t="str">
        <f>'Inschatting BPL compensatie'!B7</f>
        <v>Nee</v>
      </c>
      <c r="E12" s="77" t="s">
        <v>72</v>
      </c>
    </row>
    <row r="14" spans="2:5" ht="13" x14ac:dyDescent="0.3">
      <c r="B14" s="79" t="s">
        <v>76</v>
      </c>
      <c r="C14" s="80"/>
      <c r="D14" s="83"/>
    </row>
    <row r="15" spans="2:5" x14ac:dyDescent="0.25">
      <c r="B15" s="81" t="s">
        <v>77</v>
      </c>
      <c r="C15" s="89">
        <v>46388</v>
      </c>
    </row>
    <row r="16" spans="2:5" x14ac:dyDescent="0.25">
      <c r="B16" s="81" t="s">
        <v>78</v>
      </c>
      <c r="C16" s="90">
        <f>'Uitgangspunten compensatie'!C9</f>
        <v>17283</v>
      </c>
    </row>
    <row r="17" spans="2:5" x14ac:dyDescent="0.25">
      <c r="B17" s="81" t="str">
        <f>'Uitgangspunten compensatie'!B10</f>
        <v>Excedent grens</v>
      </c>
      <c r="C17" s="90">
        <f>'Uitgangspunten compensatie'!C10</f>
        <v>79409</v>
      </c>
    </row>
    <row r="18" spans="2:5" x14ac:dyDescent="0.25">
      <c r="B18" s="81" t="s">
        <v>79</v>
      </c>
      <c r="C18" s="90">
        <f>'Uitgangspunten compensatie'!C11</f>
        <v>137800</v>
      </c>
    </row>
    <row r="19" spans="2:5" x14ac:dyDescent="0.25">
      <c r="B19" s="81" t="s">
        <v>80</v>
      </c>
      <c r="C19" s="91">
        <f>'Uitgangspunten compensatie'!C13</f>
        <v>1</v>
      </c>
      <c r="E19" s="77" t="s">
        <v>81</v>
      </c>
    </row>
    <row r="20" spans="2:5" x14ac:dyDescent="0.25">
      <c r="B20" s="81" t="s">
        <v>82</v>
      </c>
      <c r="C20" s="91">
        <f>INDEX('Uitgangspunten compensatie'!L:L,MATCH(C25*12,'Uitgangspunten compensatie'!I:I,0))</f>
        <v>0.36</v>
      </c>
    </row>
    <row r="21" spans="2:5" x14ac:dyDescent="0.25">
      <c r="B21" s="81" t="s">
        <v>83</v>
      </c>
      <c r="C21" s="91">
        <f>INDEX('Uitgangspunten compensatie'!M:M,MATCH(C25*12,'Uitgangspunten compensatie'!I:I,0))</f>
        <v>0.36</v>
      </c>
    </row>
    <row r="22" spans="2:5" x14ac:dyDescent="0.25">
      <c r="B22" s="87" t="s">
        <v>84</v>
      </c>
      <c r="C22" s="92">
        <f>INDEX('Uitgangspunten compensatie'!R:R,MATCH(C25*12,'Uitgangspunten compensatie'!O:O,0))</f>
        <v>9.3971050015771791</v>
      </c>
    </row>
    <row r="24" spans="2:5" ht="13" x14ac:dyDescent="0.3">
      <c r="B24" s="79" t="s">
        <v>85</v>
      </c>
      <c r="C24" s="80"/>
    </row>
    <row r="25" spans="2:5" x14ac:dyDescent="0.25">
      <c r="B25" s="81" t="s">
        <v>86</v>
      </c>
      <c r="C25" s="93">
        <f>DATEDIF(C9,C15,"M")/12*legaal</f>
        <v>57</v>
      </c>
      <c r="E25" s="94"/>
    </row>
    <row r="26" spans="2:5" x14ac:dyDescent="0.25">
      <c r="B26" s="81" t="s">
        <v>87</v>
      </c>
      <c r="C26" s="95">
        <f>MAX(0,MIN(C10,C17)-C16)*legaal</f>
        <v>32717</v>
      </c>
      <c r="E26" s="96"/>
    </row>
    <row r="27" spans="2:5" x14ac:dyDescent="0.25">
      <c r="B27" s="81" t="s">
        <v>88</v>
      </c>
      <c r="C27" s="95">
        <f>MAX(0,MIN(C10,C18)-C17)*IF(C12="Ja",1,0)*legaal</f>
        <v>0</v>
      </c>
      <c r="E27" s="96"/>
    </row>
    <row r="28" spans="2:5" x14ac:dyDescent="0.25">
      <c r="B28" s="81" t="s">
        <v>89</v>
      </c>
      <c r="C28" s="95">
        <f>$C$11*C26*legaal</f>
        <v>32717</v>
      </c>
      <c r="E28" s="96"/>
    </row>
    <row r="29" spans="2:5" x14ac:dyDescent="0.25">
      <c r="B29" s="87" t="s">
        <v>90</v>
      </c>
      <c r="C29" s="97">
        <f>$C$11*C27*legaal</f>
        <v>0</v>
      </c>
    </row>
    <row r="31" spans="2:5" ht="13" x14ac:dyDescent="0.3">
      <c r="B31" s="79" t="s">
        <v>73</v>
      </c>
      <c r="C31" s="80"/>
    </row>
    <row r="32" spans="2:5" ht="13" x14ac:dyDescent="0.3">
      <c r="B32" s="81" t="s">
        <v>91</v>
      </c>
      <c r="C32" s="98">
        <f>(C19*C21*C29+C19*C20*C28)*legaal</f>
        <v>11778.119999999999</v>
      </c>
    </row>
    <row r="33" spans="2:3" ht="13" x14ac:dyDescent="0.3">
      <c r="B33" s="87" t="s">
        <v>92</v>
      </c>
      <c r="C33" s="99">
        <f>C32/C22*legaal</f>
        <v>1253.377502754646</v>
      </c>
    </row>
  </sheetData>
  <sheetProtection sheet="1" objects="1" scenarios="1" selectLockedCells="1" selectUnlockedCells="1"/>
  <dataValidations count="1">
    <dataValidation type="list" allowBlank="1" showInputMessage="1" showErrorMessage="1" sqref="C12" xr:uid="{2B690919-7CAD-4B7B-8586-E3303A430599}">
      <formula1>"Ja,Nee"</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A2:AA1448"/>
  <sheetViews>
    <sheetView topLeftCell="A3" workbookViewId="0">
      <selection activeCell="C9" sqref="C9"/>
    </sheetView>
  </sheetViews>
  <sheetFormatPr defaultColWidth="9.453125" defaultRowHeight="12.5" x14ac:dyDescent="0.25"/>
  <cols>
    <col min="2" max="2" width="41.453125" customWidth="1"/>
    <col min="3" max="3" width="21.453125" bestFit="1" customWidth="1"/>
    <col min="5" max="5" width="10.453125" customWidth="1"/>
    <col min="6" max="7" width="16.453125" customWidth="1"/>
    <col min="14" max="14" width="13.54296875" bestFit="1" customWidth="1"/>
  </cols>
  <sheetData>
    <row r="2" spans="1:27" ht="14.5" x14ac:dyDescent="0.35">
      <c r="B2" s="13" t="s">
        <v>93</v>
      </c>
      <c r="C2" s="14"/>
    </row>
    <row r="3" spans="1:27" ht="224.25" customHeight="1" x14ac:dyDescent="0.25">
      <c r="B3" s="119" t="s">
        <v>94</v>
      </c>
      <c r="C3" s="119"/>
    </row>
    <row r="4" spans="1:27" ht="14.5" x14ac:dyDescent="0.35">
      <c r="E4" s="15" t="s">
        <v>95</v>
      </c>
      <c r="F4" s="16"/>
      <c r="G4" s="14"/>
    </row>
    <row r="5" spans="1:27" ht="13" x14ac:dyDescent="0.3">
      <c r="E5" s="17"/>
      <c r="F5" s="17"/>
      <c r="G5" s="17"/>
      <c r="I5" s="1" t="s">
        <v>96</v>
      </c>
      <c r="O5" s="1" t="s">
        <v>97</v>
      </c>
      <c r="W5" t="s">
        <v>98</v>
      </c>
    </row>
    <row r="6" spans="1:27" ht="14.5" x14ac:dyDescent="0.35">
      <c r="E6" s="17"/>
      <c r="F6" s="17"/>
      <c r="G6" s="17"/>
      <c r="R6" s="120" t="s">
        <v>99</v>
      </c>
      <c r="S6" s="120"/>
      <c r="T6" s="120"/>
    </row>
    <row r="7" spans="1:27" ht="43.5" x14ac:dyDescent="0.35">
      <c r="A7" s="18"/>
      <c r="B7" s="13" t="s">
        <v>93</v>
      </c>
      <c r="C7" s="14" t="s">
        <v>100</v>
      </c>
      <c r="D7" s="18"/>
      <c r="E7" s="19" t="s">
        <v>86</v>
      </c>
      <c r="F7" s="20" t="s">
        <v>101</v>
      </c>
      <c r="G7" s="20" t="s">
        <v>102</v>
      </c>
      <c r="I7" s="21" t="s">
        <v>103</v>
      </c>
      <c r="J7" s="21" t="s">
        <v>104</v>
      </c>
      <c r="K7" s="21" t="s">
        <v>105</v>
      </c>
      <c r="L7" s="21" t="s">
        <v>106</v>
      </c>
      <c r="M7" s="21" t="s">
        <v>107</v>
      </c>
      <c r="N7" s="18"/>
      <c r="O7" s="21" t="s">
        <v>103</v>
      </c>
      <c r="P7" s="21" t="s">
        <v>108</v>
      </c>
      <c r="Q7" s="21" t="s">
        <v>109</v>
      </c>
      <c r="R7" s="21" t="s">
        <v>110</v>
      </c>
      <c r="S7" s="21" t="s">
        <v>111</v>
      </c>
      <c r="T7" s="21" t="s">
        <v>112</v>
      </c>
      <c r="W7" s="21" t="s">
        <v>103</v>
      </c>
      <c r="X7" s="21" t="s">
        <v>104</v>
      </c>
      <c r="Y7" s="21" t="s">
        <v>105</v>
      </c>
      <c r="Z7" s="21" t="s">
        <v>106</v>
      </c>
      <c r="AA7" s="21" t="s">
        <v>107</v>
      </c>
    </row>
    <row r="8" spans="1:27" ht="14.5" x14ac:dyDescent="0.35">
      <c r="B8" s="22" t="s">
        <v>113</v>
      </c>
      <c r="C8" s="38">
        <v>46387</v>
      </c>
      <c r="E8" s="23">
        <v>0</v>
      </c>
      <c r="F8" s="40">
        <v>1</v>
      </c>
      <c r="G8" s="40">
        <v>1</v>
      </c>
      <c r="I8">
        <f t="shared" ref="I8:I71" si="0">J8*12+K8</f>
        <v>0</v>
      </c>
      <c r="J8" s="25">
        <v>0</v>
      </c>
      <c r="K8" s="25">
        <v>0</v>
      </c>
      <c r="L8" s="40">
        <v>0</v>
      </c>
      <c r="M8" s="40">
        <v>0</v>
      </c>
      <c r="O8">
        <f t="shared" ref="O8:O71" si="1">P8*12+Q8</f>
        <v>0</v>
      </c>
      <c r="P8" s="25">
        <v>0</v>
      </c>
      <c r="Q8" s="25">
        <v>0</v>
      </c>
      <c r="R8" s="24">
        <f>$C$19*S8+$C$18*T8</f>
        <v>2.3751461281214055</v>
      </c>
      <c r="S8" s="40">
        <v>2.3365745611942401</v>
      </c>
      <c r="T8" s="40">
        <v>2.5433313955535701</v>
      </c>
      <c r="W8">
        <f t="shared" ref="W8:W71" si="2">X8*12+Y8</f>
        <v>0</v>
      </c>
      <c r="X8" s="25">
        <v>0</v>
      </c>
      <c r="Y8" s="25">
        <v>0</v>
      </c>
      <c r="Z8" s="40">
        <v>0</v>
      </c>
      <c r="AA8" s="40">
        <v>0</v>
      </c>
    </row>
    <row r="9" spans="1:27" ht="14.5" x14ac:dyDescent="0.35">
      <c r="B9" s="22" t="s">
        <v>78</v>
      </c>
      <c r="C9" s="39">
        <v>17283</v>
      </c>
      <c r="E9" s="26">
        <v>1</v>
      </c>
      <c r="F9" s="41">
        <v>1</v>
      </c>
      <c r="G9" s="41">
        <v>1</v>
      </c>
      <c r="I9">
        <f t="shared" si="0"/>
        <v>1</v>
      </c>
      <c r="J9" s="25">
        <v>0</v>
      </c>
      <c r="K9" s="25">
        <v>1</v>
      </c>
      <c r="L9" s="40">
        <v>0</v>
      </c>
      <c r="M9" s="40">
        <v>0</v>
      </c>
      <c r="O9">
        <f t="shared" si="1"/>
        <v>1</v>
      </c>
      <c r="P9" s="25">
        <v>0</v>
      </c>
      <c r="Q9" s="25">
        <v>1</v>
      </c>
      <c r="R9" s="27">
        <f t="shared" ref="R9:R72" si="3">$C$19*S9+$C$18*T9</f>
        <v>2.3801325763531471</v>
      </c>
      <c r="S9" s="41">
        <v>2.34145141883854</v>
      </c>
      <c r="T9" s="41">
        <v>2.54879569635199</v>
      </c>
      <c r="W9">
        <f t="shared" si="2"/>
        <v>1</v>
      </c>
      <c r="X9" s="25">
        <v>0</v>
      </c>
      <c r="Y9" s="25">
        <v>1</v>
      </c>
      <c r="Z9" s="41">
        <v>0</v>
      </c>
      <c r="AA9" s="41">
        <v>0</v>
      </c>
    </row>
    <row r="10" spans="1:27" ht="14.5" x14ac:dyDescent="0.35">
      <c r="B10" s="22" t="s">
        <v>114</v>
      </c>
      <c r="C10" s="39">
        <v>79409</v>
      </c>
      <c r="E10" s="26">
        <v>2</v>
      </c>
      <c r="F10" s="41">
        <v>1</v>
      </c>
      <c r="G10" s="41">
        <v>1</v>
      </c>
      <c r="I10">
        <f t="shared" si="0"/>
        <v>2</v>
      </c>
      <c r="J10" s="25">
        <v>0</v>
      </c>
      <c r="K10" s="25">
        <v>2</v>
      </c>
      <c r="L10" s="40">
        <v>0</v>
      </c>
      <c r="M10" s="40">
        <v>0</v>
      </c>
      <c r="O10">
        <f t="shared" si="1"/>
        <v>2</v>
      </c>
      <c r="P10" s="25">
        <v>0</v>
      </c>
      <c r="Q10" s="25">
        <v>2</v>
      </c>
      <c r="R10" s="27">
        <f>$C$19*S10+$C$18*T10</f>
        <v>2.3851349733497758</v>
      </c>
      <c r="S10" s="41">
        <v>2.3463439958214201</v>
      </c>
      <c r="T10" s="41">
        <v>2.55427694629272</v>
      </c>
      <c r="W10">
        <f t="shared" si="2"/>
        <v>2</v>
      </c>
      <c r="X10" s="25">
        <v>0</v>
      </c>
      <c r="Y10" s="25">
        <v>2</v>
      </c>
      <c r="Z10" s="41">
        <v>0</v>
      </c>
      <c r="AA10" s="41">
        <v>0</v>
      </c>
    </row>
    <row r="11" spans="1:27" ht="14.5" x14ac:dyDescent="0.35">
      <c r="B11" s="22" t="s">
        <v>79</v>
      </c>
      <c r="C11" s="39">
        <v>137800</v>
      </c>
      <c r="E11" s="26">
        <v>3</v>
      </c>
      <c r="F11" s="41">
        <v>1</v>
      </c>
      <c r="G11" s="41">
        <v>1</v>
      </c>
      <c r="I11">
        <f t="shared" si="0"/>
        <v>3</v>
      </c>
      <c r="J11" s="25">
        <v>0</v>
      </c>
      <c r="K11" s="25">
        <v>3</v>
      </c>
      <c r="L11" s="40">
        <v>0</v>
      </c>
      <c r="M11" s="40">
        <v>0</v>
      </c>
      <c r="O11">
        <f t="shared" si="1"/>
        <v>3</v>
      </c>
      <c r="P11" s="25">
        <v>0</v>
      </c>
      <c r="Q11" s="25">
        <v>3</v>
      </c>
      <c r="R11" s="27">
        <f t="shared" si="3"/>
        <v>2.3901533209401347</v>
      </c>
      <c r="S11" s="41">
        <v>2.3512522937642899</v>
      </c>
      <c r="T11" s="41">
        <v>2.55977514810909</v>
      </c>
      <c r="W11">
        <f t="shared" si="2"/>
        <v>3</v>
      </c>
      <c r="X11" s="25">
        <v>0</v>
      </c>
      <c r="Y11" s="25">
        <v>3</v>
      </c>
      <c r="Z11" s="41">
        <v>0</v>
      </c>
      <c r="AA11" s="41">
        <v>0</v>
      </c>
    </row>
    <row r="12" spans="1:27" ht="14.5" x14ac:dyDescent="0.35">
      <c r="B12" s="22" t="s">
        <v>115</v>
      </c>
      <c r="C12" s="39">
        <v>68</v>
      </c>
      <c r="E12" s="26">
        <v>4</v>
      </c>
      <c r="F12" s="41">
        <v>1</v>
      </c>
      <c r="G12" s="41">
        <v>1</v>
      </c>
      <c r="I12">
        <f t="shared" si="0"/>
        <v>4</v>
      </c>
      <c r="J12" s="25">
        <v>0</v>
      </c>
      <c r="K12" s="25">
        <v>4</v>
      </c>
      <c r="L12" s="40">
        <v>0</v>
      </c>
      <c r="M12" s="40">
        <v>0</v>
      </c>
      <c r="O12">
        <f t="shared" si="1"/>
        <v>4</v>
      </c>
      <c r="P12" s="25">
        <v>0</v>
      </c>
      <c r="Q12" s="25">
        <v>4</v>
      </c>
      <c r="R12" s="27">
        <f t="shared" si="3"/>
        <v>2.3951876215991086</v>
      </c>
      <c r="S12" s="41">
        <v>2.35617631491851</v>
      </c>
      <c r="T12" s="41">
        <v>2.56529030525062</v>
      </c>
      <c r="W12">
        <f t="shared" si="2"/>
        <v>4</v>
      </c>
      <c r="X12" s="25">
        <v>0</v>
      </c>
      <c r="Y12" s="25">
        <v>4</v>
      </c>
      <c r="Z12" s="41">
        <v>0</v>
      </c>
      <c r="AA12" s="41">
        <v>0</v>
      </c>
    </row>
    <row r="13" spans="1:27" ht="14.5" x14ac:dyDescent="0.35">
      <c r="B13" s="22" t="s">
        <v>80</v>
      </c>
      <c r="C13" s="28">
        <v>1</v>
      </c>
      <c r="E13" s="26">
        <v>5</v>
      </c>
      <c r="F13" s="41">
        <v>1</v>
      </c>
      <c r="G13" s="41">
        <v>1</v>
      </c>
      <c r="I13">
        <f t="shared" si="0"/>
        <v>5</v>
      </c>
      <c r="J13" s="25">
        <v>0</v>
      </c>
      <c r="K13" s="25">
        <v>5</v>
      </c>
      <c r="L13" s="40">
        <v>0</v>
      </c>
      <c r="M13" s="40">
        <v>0</v>
      </c>
      <c r="O13">
        <f t="shared" si="1"/>
        <v>5</v>
      </c>
      <c r="P13" s="25">
        <v>0</v>
      </c>
      <c r="Q13" s="25">
        <v>5</v>
      </c>
      <c r="R13" s="27">
        <f t="shared" si="3"/>
        <v>2.4002378784344316</v>
      </c>
      <c r="S13" s="41">
        <v>2.3611160621526102</v>
      </c>
      <c r="T13" s="41">
        <v>2.5708224218680602</v>
      </c>
      <c r="W13">
        <f t="shared" si="2"/>
        <v>5</v>
      </c>
      <c r="X13" s="25">
        <v>0</v>
      </c>
      <c r="Y13" s="25">
        <v>5</v>
      </c>
      <c r="Z13" s="41">
        <v>0</v>
      </c>
      <c r="AA13" s="41">
        <v>0</v>
      </c>
    </row>
    <row r="14" spans="1:27" ht="14.5" x14ac:dyDescent="0.35">
      <c r="B14" s="22" t="s">
        <v>116</v>
      </c>
      <c r="C14" s="29">
        <v>46387</v>
      </c>
      <c r="E14" s="26">
        <v>6</v>
      </c>
      <c r="F14" s="41">
        <v>1</v>
      </c>
      <c r="G14" s="41">
        <v>1</v>
      </c>
      <c r="I14">
        <f t="shared" si="0"/>
        <v>6</v>
      </c>
      <c r="J14" s="25">
        <v>0</v>
      </c>
      <c r="K14" s="25">
        <v>6</v>
      </c>
      <c r="L14" s="40">
        <v>0</v>
      </c>
      <c r="M14" s="40">
        <v>0</v>
      </c>
      <c r="O14">
        <f t="shared" si="1"/>
        <v>6</v>
      </c>
      <c r="P14" s="25">
        <v>0</v>
      </c>
      <c r="Q14" s="25">
        <v>6</v>
      </c>
      <c r="R14" s="27">
        <f t="shared" si="3"/>
        <v>2.4053040951739235</v>
      </c>
      <c r="S14" s="41">
        <v>2.3660715389399698</v>
      </c>
      <c r="T14" s="41">
        <v>2.57637150279868</v>
      </c>
      <c r="W14">
        <f t="shared" si="2"/>
        <v>6</v>
      </c>
      <c r="X14" s="25">
        <v>0</v>
      </c>
      <c r="Y14" s="25">
        <v>6</v>
      </c>
      <c r="Z14" s="41">
        <v>0</v>
      </c>
      <c r="AA14" s="41">
        <v>0</v>
      </c>
    </row>
    <row r="15" spans="1:27" ht="14.5" x14ac:dyDescent="0.35">
      <c r="B15" s="22" t="s">
        <v>117</v>
      </c>
      <c r="C15" s="36" t="s">
        <v>118</v>
      </c>
      <c r="E15" s="26">
        <v>7</v>
      </c>
      <c r="F15" s="41">
        <v>1</v>
      </c>
      <c r="G15" s="41">
        <v>1</v>
      </c>
      <c r="I15">
        <f t="shared" si="0"/>
        <v>7</v>
      </c>
      <c r="J15" s="25">
        <v>0</v>
      </c>
      <c r="K15" s="25">
        <v>7</v>
      </c>
      <c r="L15" s="40">
        <v>0</v>
      </c>
      <c r="M15" s="40">
        <v>0</v>
      </c>
      <c r="O15">
        <f t="shared" si="1"/>
        <v>7</v>
      </c>
      <c r="P15" s="25">
        <v>0</v>
      </c>
      <c r="Q15" s="25">
        <v>7</v>
      </c>
      <c r="R15" s="27">
        <f t="shared" si="3"/>
        <v>2.4103862761530599</v>
      </c>
      <c r="S15" s="41">
        <v>2.37104274934679</v>
      </c>
      <c r="T15" s="41">
        <v>2.5819375535520801</v>
      </c>
      <c r="W15">
        <f t="shared" si="2"/>
        <v>7</v>
      </c>
      <c r="X15" s="25">
        <v>0</v>
      </c>
      <c r="Y15" s="25">
        <v>7</v>
      </c>
      <c r="Z15" s="41">
        <v>0</v>
      </c>
      <c r="AA15" s="41">
        <v>0</v>
      </c>
    </row>
    <row r="16" spans="1:27" ht="14.5" x14ac:dyDescent="0.35">
      <c r="E16" s="26">
        <v>8</v>
      </c>
      <c r="F16" s="41">
        <v>1</v>
      </c>
      <c r="G16" s="41">
        <v>1</v>
      </c>
      <c r="I16">
        <f t="shared" si="0"/>
        <v>8</v>
      </c>
      <c r="J16" s="25">
        <v>0</v>
      </c>
      <c r="K16" s="25">
        <v>8</v>
      </c>
      <c r="L16" s="40">
        <v>0</v>
      </c>
      <c r="M16" s="40">
        <v>0</v>
      </c>
      <c r="O16">
        <f t="shared" si="1"/>
        <v>8</v>
      </c>
      <c r="P16" s="25">
        <v>0</v>
      </c>
      <c r="Q16" s="25">
        <v>8</v>
      </c>
      <c r="R16" s="27">
        <f t="shared" si="3"/>
        <v>2.4154844263029149</v>
      </c>
      <c r="S16" s="41">
        <v>2.3760296980204401</v>
      </c>
      <c r="T16" s="41">
        <v>2.5875205802963901</v>
      </c>
      <c r="W16">
        <f t="shared" si="2"/>
        <v>8</v>
      </c>
      <c r="X16" s="25">
        <v>0</v>
      </c>
      <c r="Y16" s="25">
        <v>8</v>
      </c>
      <c r="Z16" s="41">
        <v>0</v>
      </c>
      <c r="AA16" s="41">
        <v>0</v>
      </c>
    </row>
    <row r="17" spans="2:27" ht="14.5" x14ac:dyDescent="0.35">
      <c r="B17" s="30" t="s">
        <v>119</v>
      </c>
      <c r="C17" s="31" t="s">
        <v>100</v>
      </c>
      <c r="E17" s="26">
        <v>9</v>
      </c>
      <c r="F17" s="41">
        <v>1</v>
      </c>
      <c r="G17" s="41">
        <v>1</v>
      </c>
      <c r="I17">
        <f t="shared" si="0"/>
        <v>9</v>
      </c>
      <c r="J17" s="25">
        <v>0</v>
      </c>
      <c r="K17" s="25">
        <v>9</v>
      </c>
      <c r="L17" s="40">
        <v>0</v>
      </c>
      <c r="M17" s="40">
        <v>0</v>
      </c>
      <c r="O17">
        <f t="shared" si="1"/>
        <v>9</v>
      </c>
      <c r="P17" s="25">
        <v>0</v>
      </c>
      <c r="Q17" s="25">
        <v>9</v>
      </c>
      <c r="R17" s="27">
        <f t="shared" si="3"/>
        <v>2.4205985511383985</v>
      </c>
      <c r="S17" s="41">
        <v>2.3810323901780701</v>
      </c>
      <c r="T17" s="41">
        <v>2.5931205898448502</v>
      </c>
      <c r="W17">
        <f t="shared" si="2"/>
        <v>9</v>
      </c>
      <c r="X17" s="25">
        <v>0</v>
      </c>
      <c r="Y17" s="25">
        <v>9</v>
      </c>
      <c r="Z17" s="41">
        <v>0</v>
      </c>
      <c r="AA17" s="41">
        <v>0</v>
      </c>
    </row>
    <row r="18" spans="2:27" ht="14.5" x14ac:dyDescent="0.35">
      <c r="B18" s="32" t="s">
        <v>120</v>
      </c>
      <c r="C18" s="44">
        <v>0.18655522099999999</v>
      </c>
      <c r="E18" s="26">
        <v>10</v>
      </c>
      <c r="F18" s="41">
        <v>1</v>
      </c>
      <c r="G18" s="41">
        <v>1</v>
      </c>
      <c r="I18">
        <f t="shared" si="0"/>
        <v>10</v>
      </c>
      <c r="J18" s="25">
        <v>0</v>
      </c>
      <c r="K18" s="25">
        <v>10</v>
      </c>
      <c r="L18" s="40">
        <v>0</v>
      </c>
      <c r="M18" s="40">
        <v>0</v>
      </c>
      <c r="O18">
        <f t="shared" si="1"/>
        <v>10</v>
      </c>
      <c r="P18" s="25">
        <v>0</v>
      </c>
      <c r="Q18" s="25">
        <v>10</v>
      </c>
      <c r="R18" s="27">
        <f t="shared" si="3"/>
        <v>2.4257286567468919</v>
      </c>
      <c r="S18" s="41">
        <v>2.3860508315956399</v>
      </c>
      <c r="T18" s="41">
        <v>2.59873758964275</v>
      </c>
      <c r="W18">
        <f t="shared" si="2"/>
        <v>10</v>
      </c>
      <c r="X18" s="25">
        <v>0</v>
      </c>
      <c r="Y18" s="25">
        <v>10</v>
      </c>
      <c r="Z18" s="41">
        <v>0</v>
      </c>
      <c r="AA18" s="41">
        <v>0</v>
      </c>
    </row>
    <row r="19" spans="2:27" ht="14.5" x14ac:dyDescent="0.35">
      <c r="B19" s="32" t="s">
        <v>121</v>
      </c>
      <c r="C19" s="45">
        <f>IF(C18="","",1-C18)</f>
        <v>0.81344477900000001</v>
      </c>
      <c r="E19" s="26">
        <v>11</v>
      </c>
      <c r="F19" s="41">
        <v>1</v>
      </c>
      <c r="G19" s="41">
        <v>1</v>
      </c>
      <c r="I19">
        <f t="shared" si="0"/>
        <v>11</v>
      </c>
      <c r="J19" s="25">
        <v>0</v>
      </c>
      <c r="K19" s="25">
        <v>11</v>
      </c>
      <c r="L19" s="40">
        <v>0</v>
      </c>
      <c r="M19" s="40">
        <v>0</v>
      </c>
      <c r="O19">
        <f t="shared" si="1"/>
        <v>11</v>
      </c>
      <c r="P19" s="25">
        <v>0</v>
      </c>
      <c r="Q19" s="25">
        <v>11</v>
      </c>
      <c r="R19" s="27">
        <f t="shared" si="3"/>
        <v>2.4308747497771179</v>
      </c>
      <c r="S19" s="41">
        <v>2.3910850285971201</v>
      </c>
      <c r="T19" s="41">
        <v>2.6043715877548399</v>
      </c>
      <c r="W19">
        <f t="shared" si="2"/>
        <v>11</v>
      </c>
      <c r="X19" s="25">
        <v>0</v>
      </c>
      <c r="Y19" s="25">
        <v>11</v>
      </c>
      <c r="Z19" s="41">
        <v>0</v>
      </c>
      <c r="AA19" s="41">
        <v>0</v>
      </c>
    </row>
    <row r="20" spans="2:27" ht="14.5" x14ac:dyDescent="0.35">
      <c r="E20" s="26">
        <v>12</v>
      </c>
      <c r="F20" s="41">
        <v>1</v>
      </c>
      <c r="G20" s="41">
        <v>1</v>
      </c>
      <c r="I20">
        <f t="shared" si="0"/>
        <v>12</v>
      </c>
      <c r="J20" s="25">
        <v>1</v>
      </c>
      <c r="K20" s="25">
        <v>0</v>
      </c>
      <c r="L20" s="40">
        <v>0</v>
      </c>
      <c r="M20" s="40">
        <v>0</v>
      </c>
      <c r="O20">
        <f t="shared" si="1"/>
        <v>12</v>
      </c>
      <c r="P20" s="25">
        <v>1</v>
      </c>
      <c r="Q20" s="25">
        <v>0</v>
      </c>
      <c r="R20" s="27">
        <f t="shared" si="3"/>
        <v>2.4360368374284165</v>
      </c>
      <c r="S20" s="41">
        <v>2.39613498804415</v>
      </c>
      <c r="T20" s="41">
        <v>2.6100225928529501</v>
      </c>
      <c r="W20">
        <f t="shared" si="2"/>
        <v>12</v>
      </c>
      <c r="X20" s="25">
        <v>1</v>
      </c>
      <c r="Y20" s="25">
        <v>0</v>
      </c>
      <c r="Z20" s="41">
        <v>0</v>
      </c>
      <c r="AA20" s="41">
        <v>0</v>
      </c>
    </row>
    <row r="21" spans="2:27" ht="14.5" x14ac:dyDescent="0.35">
      <c r="B21" s="13" t="s">
        <v>122</v>
      </c>
      <c r="C21" s="14" t="s">
        <v>100</v>
      </c>
      <c r="E21" s="26">
        <v>13</v>
      </c>
      <c r="F21" s="41">
        <v>1</v>
      </c>
      <c r="G21" s="41">
        <v>1</v>
      </c>
      <c r="I21">
        <f t="shared" si="0"/>
        <v>13</v>
      </c>
      <c r="J21" s="25">
        <v>1</v>
      </c>
      <c r="K21" s="25">
        <v>1</v>
      </c>
      <c r="L21" s="40">
        <v>0</v>
      </c>
      <c r="M21" s="40">
        <v>0</v>
      </c>
      <c r="O21">
        <f t="shared" si="1"/>
        <v>13</v>
      </c>
      <c r="P21" s="25">
        <v>1</v>
      </c>
      <c r="Q21" s="25">
        <v>1</v>
      </c>
      <c r="R21" s="27">
        <f t="shared" si="3"/>
        <v>2.440805227901234</v>
      </c>
      <c r="S21" s="41">
        <v>2.4008020010209199</v>
      </c>
      <c r="T21" s="41">
        <v>2.6152330239956898</v>
      </c>
      <c r="W21">
        <f t="shared" si="2"/>
        <v>13</v>
      </c>
      <c r="X21" s="25">
        <v>1</v>
      </c>
      <c r="Y21" s="25">
        <v>1</v>
      </c>
      <c r="Z21" s="41">
        <v>0</v>
      </c>
      <c r="AA21" s="41">
        <v>0</v>
      </c>
    </row>
    <row r="22" spans="2:27" ht="14.5" x14ac:dyDescent="0.35">
      <c r="B22" s="22" t="s">
        <v>123</v>
      </c>
      <c r="C22" s="46">
        <v>46022</v>
      </c>
      <c r="E22" s="26">
        <v>14</v>
      </c>
      <c r="F22" s="41">
        <v>1</v>
      </c>
      <c r="G22" s="41">
        <v>1</v>
      </c>
      <c r="I22">
        <f t="shared" si="0"/>
        <v>14</v>
      </c>
      <c r="J22" s="25">
        <v>1</v>
      </c>
      <c r="K22" s="25">
        <v>2</v>
      </c>
      <c r="L22" s="40">
        <v>0</v>
      </c>
      <c r="M22" s="40">
        <v>0</v>
      </c>
      <c r="O22">
        <f t="shared" si="1"/>
        <v>14</v>
      </c>
      <c r="P22" s="25">
        <v>1</v>
      </c>
      <c r="Q22" s="25">
        <v>2</v>
      </c>
      <c r="R22" s="27">
        <f t="shared" si="3"/>
        <v>2.4455886904787758</v>
      </c>
      <c r="S22" s="41">
        <v>2.4054839059393598</v>
      </c>
      <c r="T22" s="41">
        <v>2.62045931281589</v>
      </c>
      <c r="W22">
        <f t="shared" si="2"/>
        <v>14</v>
      </c>
      <c r="X22" s="25">
        <v>1</v>
      </c>
      <c r="Y22" s="25">
        <v>2</v>
      </c>
      <c r="Z22" s="41">
        <v>0</v>
      </c>
      <c r="AA22" s="41">
        <v>0</v>
      </c>
    </row>
    <row r="23" spans="2:27" ht="14.5" x14ac:dyDescent="0.35">
      <c r="B23" s="32" t="s">
        <v>124</v>
      </c>
      <c r="C23" s="37" t="s">
        <v>125</v>
      </c>
      <c r="E23" s="26">
        <v>15</v>
      </c>
      <c r="F23" s="41">
        <v>1.0091000000000001</v>
      </c>
      <c r="G23" s="41">
        <v>0.90839999999999999</v>
      </c>
      <c r="I23">
        <f t="shared" si="0"/>
        <v>15</v>
      </c>
      <c r="J23" s="25">
        <v>1</v>
      </c>
      <c r="K23" s="25">
        <v>3</v>
      </c>
      <c r="L23" s="40">
        <v>0</v>
      </c>
      <c r="M23" s="40">
        <v>0</v>
      </c>
      <c r="O23">
        <f t="shared" si="1"/>
        <v>15</v>
      </c>
      <c r="P23" s="25">
        <v>1</v>
      </c>
      <c r="Q23" s="25">
        <v>3</v>
      </c>
      <c r="R23" s="27">
        <f t="shared" si="3"/>
        <v>2.4503872206378778</v>
      </c>
      <c r="S23" s="41">
        <v>2.4101806982805298</v>
      </c>
      <c r="T23" s="41">
        <v>2.6257014547719701</v>
      </c>
      <c r="W23">
        <f t="shared" si="2"/>
        <v>15</v>
      </c>
      <c r="X23" s="25">
        <v>1</v>
      </c>
      <c r="Y23" s="25">
        <v>3</v>
      </c>
      <c r="Z23" s="41">
        <v>0</v>
      </c>
      <c r="AA23" s="41">
        <v>0</v>
      </c>
    </row>
    <row r="24" spans="2:27" ht="14.5" x14ac:dyDescent="0.35">
      <c r="B24" s="32" t="s">
        <v>126</v>
      </c>
      <c r="C24" s="37">
        <v>2026</v>
      </c>
      <c r="E24" s="26">
        <v>16</v>
      </c>
      <c r="F24" s="41">
        <v>0.99709999999999999</v>
      </c>
      <c r="G24" s="41">
        <v>0.89539999999999997</v>
      </c>
      <c r="I24">
        <f t="shared" si="0"/>
        <v>16</v>
      </c>
      <c r="J24" s="25">
        <v>1</v>
      </c>
      <c r="K24" s="25">
        <v>4</v>
      </c>
      <c r="L24" s="40">
        <v>0</v>
      </c>
      <c r="M24" s="40">
        <v>0</v>
      </c>
      <c r="O24">
        <f t="shared" si="1"/>
        <v>16</v>
      </c>
      <c r="P24" s="25">
        <v>1</v>
      </c>
      <c r="Q24" s="25">
        <v>4</v>
      </c>
      <c r="R24" s="27">
        <f t="shared" si="3"/>
        <v>2.4552008145223558</v>
      </c>
      <c r="S24" s="41">
        <v>2.4148923741756501</v>
      </c>
      <c r="T24" s="41">
        <v>2.6309594460626702</v>
      </c>
      <c r="W24">
        <f t="shared" si="2"/>
        <v>16</v>
      </c>
      <c r="X24" s="25">
        <v>1</v>
      </c>
      <c r="Y24" s="25">
        <v>4</v>
      </c>
      <c r="Z24" s="41">
        <v>0</v>
      </c>
      <c r="AA24" s="41">
        <v>0</v>
      </c>
    </row>
    <row r="25" spans="2:27" ht="14.5" x14ac:dyDescent="0.35">
      <c r="B25" s="22" t="s">
        <v>127</v>
      </c>
      <c r="C25" s="33" t="s">
        <v>128</v>
      </c>
      <c r="E25" s="26">
        <v>17</v>
      </c>
      <c r="F25" s="41">
        <v>0.98529999999999995</v>
      </c>
      <c r="G25" s="41">
        <v>0.88349999999999995</v>
      </c>
      <c r="I25">
        <f t="shared" si="0"/>
        <v>17</v>
      </c>
      <c r="J25" s="25">
        <v>1</v>
      </c>
      <c r="K25" s="25">
        <v>5</v>
      </c>
      <c r="L25" s="40">
        <v>0</v>
      </c>
      <c r="M25" s="40">
        <v>0</v>
      </c>
      <c r="O25">
        <f t="shared" si="1"/>
        <v>17</v>
      </c>
      <c r="P25" s="25">
        <v>1</v>
      </c>
      <c r="Q25" s="25">
        <v>5</v>
      </c>
      <c r="R25" s="27">
        <f t="shared" si="3"/>
        <v>2.4600294689290214</v>
      </c>
      <c r="S25" s="41">
        <v>2.4196189303926001</v>
      </c>
      <c r="T25" s="41">
        <v>2.6362332836109501</v>
      </c>
      <c r="W25">
        <f t="shared" si="2"/>
        <v>17</v>
      </c>
      <c r="X25" s="25">
        <v>1</v>
      </c>
      <c r="Y25" s="25">
        <v>5</v>
      </c>
      <c r="Z25" s="41">
        <v>0</v>
      </c>
      <c r="AA25" s="41">
        <v>0</v>
      </c>
    </row>
    <row r="26" spans="2:27" ht="14.5" x14ac:dyDescent="0.35">
      <c r="E26" s="26">
        <v>18</v>
      </c>
      <c r="F26" s="41">
        <v>0.97389999999999999</v>
      </c>
      <c r="G26" s="41">
        <v>0.87270000000000003</v>
      </c>
      <c r="I26">
        <f t="shared" si="0"/>
        <v>18</v>
      </c>
      <c r="J26" s="25">
        <v>1</v>
      </c>
      <c r="K26" s="25">
        <v>6</v>
      </c>
      <c r="L26" s="40">
        <v>0</v>
      </c>
      <c r="M26" s="40">
        <v>0</v>
      </c>
      <c r="O26">
        <f t="shared" si="1"/>
        <v>18</v>
      </c>
      <c r="P26" s="25">
        <v>1</v>
      </c>
      <c r="Q26" s="25">
        <v>6</v>
      </c>
      <c r="R26" s="27">
        <f t="shared" si="3"/>
        <v>2.4648731812939975</v>
      </c>
      <c r="S26" s="41">
        <v>2.4243603643227001</v>
      </c>
      <c r="T26" s="41">
        <v>2.6415229650482899</v>
      </c>
      <c r="W26">
        <f t="shared" si="2"/>
        <v>18</v>
      </c>
      <c r="X26" s="25">
        <v>1</v>
      </c>
      <c r="Y26" s="25">
        <v>6</v>
      </c>
      <c r="Z26" s="41">
        <v>0</v>
      </c>
      <c r="AA26" s="41">
        <v>0</v>
      </c>
    </row>
    <row r="27" spans="2:27" ht="14.5" x14ac:dyDescent="0.35">
      <c r="E27" s="26">
        <v>19</v>
      </c>
      <c r="F27" s="41">
        <v>0.9627</v>
      </c>
      <c r="G27" s="41">
        <v>0.86299999999999999</v>
      </c>
      <c r="I27">
        <f t="shared" si="0"/>
        <v>19</v>
      </c>
      <c r="J27" s="25">
        <v>1</v>
      </c>
      <c r="K27" s="25">
        <v>7</v>
      </c>
      <c r="L27" s="40">
        <v>0</v>
      </c>
      <c r="M27" s="40">
        <v>0</v>
      </c>
      <c r="O27">
        <f t="shared" si="1"/>
        <v>19</v>
      </c>
      <c r="P27" s="25">
        <v>1</v>
      </c>
      <c r="Q27" s="25">
        <v>7</v>
      </c>
      <c r="R27" s="27">
        <f t="shared" si="3"/>
        <v>2.4697319496794705</v>
      </c>
      <c r="S27" s="41">
        <v>2.4291166739679002</v>
      </c>
      <c r="T27" s="41">
        <v>2.6468284886995299</v>
      </c>
      <c r="W27">
        <f t="shared" si="2"/>
        <v>19</v>
      </c>
      <c r="X27" s="25">
        <v>1</v>
      </c>
      <c r="Y27" s="25">
        <v>7</v>
      </c>
      <c r="Z27" s="41">
        <v>0</v>
      </c>
      <c r="AA27" s="41">
        <v>0</v>
      </c>
    </row>
    <row r="28" spans="2:27" ht="14.5" x14ac:dyDescent="0.35">
      <c r="E28" s="26">
        <v>20</v>
      </c>
      <c r="F28" s="41">
        <v>0.95189999999999997</v>
      </c>
      <c r="G28" s="41">
        <v>0.85429999999999995</v>
      </c>
      <c r="I28">
        <f t="shared" si="0"/>
        <v>20</v>
      </c>
      <c r="J28" s="25">
        <v>1</v>
      </c>
      <c r="K28" s="25">
        <v>8</v>
      </c>
      <c r="L28" s="40">
        <v>0</v>
      </c>
      <c r="M28" s="40">
        <v>0</v>
      </c>
      <c r="O28">
        <f t="shared" si="1"/>
        <v>20</v>
      </c>
      <c r="P28" s="25">
        <v>1</v>
      </c>
      <c r="Q28" s="25">
        <v>8</v>
      </c>
      <c r="R28" s="27">
        <f t="shared" si="3"/>
        <v>2.4746057727608339</v>
      </c>
      <c r="S28" s="41">
        <v>2.4338878579283798</v>
      </c>
      <c r="T28" s="41">
        <v>2.6521498535680199</v>
      </c>
      <c r="W28">
        <f t="shared" si="2"/>
        <v>20</v>
      </c>
      <c r="X28" s="25">
        <v>1</v>
      </c>
      <c r="Y28" s="25">
        <v>8</v>
      </c>
      <c r="Z28" s="41">
        <v>0</v>
      </c>
      <c r="AA28" s="41">
        <v>0</v>
      </c>
    </row>
    <row r="29" spans="2:27" ht="14.5" x14ac:dyDescent="0.35">
      <c r="E29" s="26">
        <v>21</v>
      </c>
      <c r="F29" s="41">
        <v>0.94140000000000001</v>
      </c>
      <c r="G29" s="41">
        <v>0.84650000000000003</v>
      </c>
      <c r="I29">
        <f t="shared" si="0"/>
        <v>21</v>
      </c>
      <c r="J29" s="25">
        <v>1</v>
      </c>
      <c r="K29" s="25">
        <v>9</v>
      </c>
      <c r="L29" s="40">
        <v>0</v>
      </c>
      <c r="M29" s="40">
        <v>0</v>
      </c>
      <c r="O29">
        <f t="shared" si="1"/>
        <v>21</v>
      </c>
      <c r="P29" s="25">
        <v>1</v>
      </c>
      <c r="Q29" s="25">
        <v>9</v>
      </c>
      <c r="R29" s="27">
        <f t="shared" si="3"/>
        <v>2.4794946498141357</v>
      </c>
      <c r="S29" s="41">
        <v>2.4386739153904</v>
      </c>
      <c r="T29" s="41">
        <v>2.6574870593213098</v>
      </c>
      <c r="W29">
        <f t="shared" si="2"/>
        <v>21</v>
      </c>
      <c r="X29" s="25">
        <v>1</v>
      </c>
      <c r="Y29" s="25">
        <v>9</v>
      </c>
      <c r="Z29" s="41">
        <v>0</v>
      </c>
      <c r="AA29" s="41">
        <v>0</v>
      </c>
    </row>
    <row r="30" spans="2:27" ht="14.5" x14ac:dyDescent="0.35">
      <c r="E30" s="26">
        <v>22</v>
      </c>
      <c r="F30" s="41">
        <v>0.93120000000000003</v>
      </c>
      <c r="G30" s="41">
        <v>0.83960000000000001</v>
      </c>
      <c r="I30">
        <f t="shared" si="0"/>
        <v>22</v>
      </c>
      <c r="J30" s="25">
        <v>1</v>
      </c>
      <c r="K30" s="25">
        <v>10</v>
      </c>
      <c r="L30" s="40">
        <v>0</v>
      </c>
      <c r="M30" s="40">
        <v>0</v>
      </c>
      <c r="O30">
        <f t="shared" si="1"/>
        <v>22</v>
      </c>
      <c r="P30" s="25">
        <v>1</v>
      </c>
      <c r="Q30" s="25">
        <v>10</v>
      </c>
      <c r="R30" s="27">
        <f t="shared" si="3"/>
        <v>2.4843985807039535</v>
      </c>
      <c r="S30" s="41">
        <v>2.4434748461146101</v>
      </c>
      <c r="T30" s="41">
        <v>2.6628401062771401</v>
      </c>
      <c r="W30">
        <f t="shared" si="2"/>
        <v>22</v>
      </c>
      <c r="X30" s="25">
        <v>1</v>
      </c>
      <c r="Y30" s="25">
        <v>10</v>
      </c>
      <c r="Z30" s="41">
        <v>0</v>
      </c>
      <c r="AA30" s="41">
        <v>0</v>
      </c>
    </row>
    <row r="31" spans="2:27" ht="14.5" x14ac:dyDescent="0.35">
      <c r="E31" s="26">
        <v>23</v>
      </c>
      <c r="F31" s="41">
        <v>0.92130000000000001</v>
      </c>
      <c r="G31" s="41">
        <v>0.83360000000000001</v>
      </c>
      <c r="I31">
        <f t="shared" si="0"/>
        <v>23</v>
      </c>
      <c r="J31" s="25">
        <v>1</v>
      </c>
      <c r="K31" s="25">
        <v>11</v>
      </c>
      <c r="L31" s="40">
        <v>0</v>
      </c>
      <c r="M31" s="40">
        <v>0</v>
      </c>
      <c r="O31">
        <f t="shared" si="1"/>
        <v>23</v>
      </c>
      <c r="P31" s="25">
        <v>1</v>
      </c>
      <c r="Q31" s="25">
        <v>11</v>
      </c>
      <c r="R31" s="27">
        <f t="shared" si="3"/>
        <v>2.4893175658715552</v>
      </c>
      <c r="S31" s="41">
        <v>2.4482906504245898</v>
      </c>
      <c r="T31" s="41">
        <v>2.6682089953899402</v>
      </c>
      <c r="W31">
        <f t="shared" si="2"/>
        <v>23</v>
      </c>
      <c r="X31" s="25">
        <v>1</v>
      </c>
      <c r="Y31" s="25">
        <v>11</v>
      </c>
      <c r="Z31" s="41">
        <v>0</v>
      </c>
      <c r="AA31" s="41">
        <v>0</v>
      </c>
    </row>
    <row r="32" spans="2:27" ht="14.5" x14ac:dyDescent="0.35">
      <c r="E32" s="26">
        <v>24</v>
      </c>
      <c r="F32" s="41">
        <v>0.91180000000000005</v>
      </c>
      <c r="G32" s="41">
        <v>0.82830000000000004</v>
      </c>
      <c r="I32">
        <f t="shared" si="0"/>
        <v>24</v>
      </c>
      <c r="J32" s="25">
        <v>2</v>
      </c>
      <c r="K32" s="25">
        <v>0</v>
      </c>
      <c r="L32" s="40">
        <v>0</v>
      </c>
      <c r="M32" s="40">
        <v>0</v>
      </c>
      <c r="O32">
        <f t="shared" si="1"/>
        <v>24</v>
      </c>
      <c r="P32" s="25">
        <v>2</v>
      </c>
      <c r="Q32" s="25">
        <v>0</v>
      </c>
      <c r="R32" s="27">
        <f t="shared" si="3"/>
        <v>2.4942516063233682</v>
      </c>
      <c r="S32" s="41">
        <v>2.4531213291957101</v>
      </c>
      <c r="T32" s="41">
        <v>2.6735937282375901</v>
      </c>
      <c r="W32">
        <f t="shared" si="2"/>
        <v>24</v>
      </c>
      <c r="X32" s="25">
        <v>2</v>
      </c>
      <c r="Y32" s="25">
        <v>0</v>
      </c>
      <c r="Z32" s="41">
        <v>0</v>
      </c>
      <c r="AA32" s="41">
        <v>0</v>
      </c>
    </row>
    <row r="33" spans="5:27" ht="14.5" x14ac:dyDescent="0.35">
      <c r="E33" s="26">
        <v>25</v>
      </c>
      <c r="F33" s="41">
        <v>0.90259999999999996</v>
      </c>
      <c r="G33" s="41">
        <v>0.82379999999999998</v>
      </c>
      <c r="I33">
        <f t="shared" si="0"/>
        <v>25</v>
      </c>
      <c r="J33" s="25">
        <v>2</v>
      </c>
      <c r="K33" s="25">
        <v>1</v>
      </c>
      <c r="L33" s="40">
        <v>0</v>
      </c>
      <c r="M33" s="40">
        <v>0</v>
      </c>
      <c r="O33">
        <f t="shared" si="1"/>
        <v>25</v>
      </c>
      <c r="P33" s="25">
        <v>2</v>
      </c>
      <c r="Q33" s="25">
        <v>1</v>
      </c>
      <c r="R33" s="27">
        <f t="shared" si="3"/>
        <v>2.4991158130859725</v>
      </c>
      <c r="S33" s="41">
        <v>2.4578819803218499</v>
      </c>
      <c r="T33" s="41">
        <v>2.67890947310975</v>
      </c>
      <c r="W33">
        <f t="shared" si="2"/>
        <v>25</v>
      </c>
      <c r="X33" s="25">
        <v>2</v>
      </c>
      <c r="Y33" s="25">
        <v>1</v>
      </c>
      <c r="Z33" s="41">
        <v>0</v>
      </c>
      <c r="AA33" s="41">
        <v>0</v>
      </c>
    </row>
    <row r="34" spans="5:27" ht="14.5" x14ac:dyDescent="0.35">
      <c r="E34" s="26">
        <v>26</v>
      </c>
      <c r="F34" s="41">
        <v>0.89380000000000004</v>
      </c>
      <c r="G34" s="41">
        <v>0.82</v>
      </c>
      <c r="I34">
        <f t="shared" si="0"/>
        <v>26</v>
      </c>
      <c r="J34" s="25">
        <v>2</v>
      </c>
      <c r="K34" s="25">
        <v>2</v>
      </c>
      <c r="L34" s="40">
        <v>0</v>
      </c>
      <c r="M34" s="40">
        <v>0</v>
      </c>
      <c r="O34">
        <f t="shared" si="1"/>
        <v>26</v>
      </c>
      <c r="P34" s="25">
        <v>2</v>
      </c>
      <c r="Q34" s="25">
        <v>2</v>
      </c>
      <c r="R34" s="27">
        <f t="shared" si="3"/>
        <v>2.5039955038620012</v>
      </c>
      <c r="S34" s="41">
        <v>2.4626579348158</v>
      </c>
      <c r="T34" s="41">
        <v>2.6842414896722002</v>
      </c>
      <c r="W34">
        <f t="shared" si="2"/>
        <v>26</v>
      </c>
      <c r="X34" s="25">
        <v>2</v>
      </c>
      <c r="Y34" s="25">
        <v>2</v>
      </c>
      <c r="Z34" s="41">
        <v>0</v>
      </c>
      <c r="AA34" s="41">
        <v>0</v>
      </c>
    </row>
    <row r="35" spans="5:27" ht="14.5" x14ac:dyDescent="0.35">
      <c r="E35" s="26">
        <v>27</v>
      </c>
      <c r="F35" s="41">
        <v>0.88529999999999998</v>
      </c>
      <c r="G35" s="41">
        <v>0.81679999999999997</v>
      </c>
      <c r="I35">
        <f t="shared" si="0"/>
        <v>27</v>
      </c>
      <c r="J35" s="25">
        <v>2</v>
      </c>
      <c r="K35" s="25">
        <v>3</v>
      </c>
      <c r="L35" s="40">
        <v>0</v>
      </c>
      <c r="M35" s="40">
        <v>0</v>
      </c>
      <c r="O35">
        <f t="shared" si="1"/>
        <v>27</v>
      </c>
      <c r="P35" s="25">
        <v>2</v>
      </c>
      <c r="Q35" s="25">
        <v>3</v>
      </c>
      <c r="R35" s="27">
        <f t="shared" si="3"/>
        <v>2.5088906736883509</v>
      </c>
      <c r="S35" s="41">
        <v>2.46744918772032</v>
      </c>
      <c r="T35" s="41">
        <v>2.6895897729362699</v>
      </c>
      <c r="W35">
        <f t="shared" si="2"/>
        <v>27</v>
      </c>
      <c r="X35" s="25">
        <v>2</v>
      </c>
      <c r="Y35" s="25">
        <v>3</v>
      </c>
      <c r="Z35" s="41">
        <v>0</v>
      </c>
      <c r="AA35" s="41">
        <v>0</v>
      </c>
    </row>
    <row r="36" spans="5:27" ht="14.5" x14ac:dyDescent="0.35">
      <c r="E36" s="26">
        <v>28</v>
      </c>
      <c r="F36" s="41">
        <v>0.87719999999999998</v>
      </c>
      <c r="G36" s="41">
        <v>0.81420000000000003</v>
      </c>
      <c r="I36">
        <f t="shared" si="0"/>
        <v>28</v>
      </c>
      <c r="J36" s="25">
        <v>2</v>
      </c>
      <c r="K36" s="25">
        <v>4</v>
      </c>
      <c r="L36" s="40">
        <v>0</v>
      </c>
      <c r="M36" s="40">
        <v>0</v>
      </c>
      <c r="O36">
        <f t="shared" si="1"/>
        <v>28</v>
      </c>
      <c r="P36" s="25">
        <v>2</v>
      </c>
      <c r="Q36" s="25">
        <v>4</v>
      </c>
      <c r="R36" s="27">
        <f t="shared" si="3"/>
        <v>2.5138013182914052</v>
      </c>
      <c r="S36" s="41">
        <v>2.4722557347503602</v>
      </c>
      <c r="T36" s="41">
        <v>2.6949543186781999</v>
      </c>
      <c r="W36">
        <f t="shared" si="2"/>
        <v>28</v>
      </c>
      <c r="X36" s="25">
        <v>2</v>
      </c>
      <c r="Y36" s="25">
        <v>4</v>
      </c>
      <c r="Z36" s="41">
        <v>0</v>
      </c>
      <c r="AA36" s="41">
        <v>0</v>
      </c>
    </row>
    <row r="37" spans="5:27" ht="14.5" x14ac:dyDescent="0.35">
      <c r="E37" s="26">
        <v>29</v>
      </c>
      <c r="F37" s="41">
        <v>0.86950000000000005</v>
      </c>
      <c r="G37" s="41">
        <v>0.81220000000000003</v>
      </c>
      <c r="I37">
        <f t="shared" si="0"/>
        <v>29</v>
      </c>
      <c r="J37" s="25">
        <v>2</v>
      </c>
      <c r="K37" s="25">
        <v>5</v>
      </c>
      <c r="L37" s="40">
        <v>0</v>
      </c>
      <c r="M37" s="40">
        <v>0</v>
      </c>
      <c r="O37">
        <f t="shared" si="1"/>
        <v>29</v>
      </c>
      <c r="P37" s="25">
        <v>2</v>
      </c>
      <c r="Q37" s="25">
        <v>5</v>
      </c>
      <c r="R37" s="27">
        <f t="shared" si="3"/>
        <v>2.5187274340725425</v>
      </c>
      <c r="S37" s="41">
        <v>2.4770775722790499</v>
      </c>
      <c r="T37" s="41">
        <v>2.7003351234225401</v>
      </c>
      <c r="W37">
        <f t="shared" si="2"/>
        <v>29</v>
      </c>
      <c r="X37" s="25">
        <v>2</v>
      </c>
      <c r="Y37" s="25">
        <v>5</v>
      </c>
      <c r="Z37" s="41">
        <v>0</v>
      </c>
      <c r="AA37" s="41">
        <v>0</v>
      </c>
    </row>
    <row r="38" spans="5:27" ht="14.5" x14ac:dyDescent="0.35">
      <c r="E38" s="26">
        <v>30</v>
      </c>
      <c r="F38" s="41">
        <v>0.86209999999999998</v>
      </c>
      <c r="G38" s="41">
        <v>0.81069999999999998</v>
      </c>
      <c r="I38">
        <f t="shared" si="0"/>
        <v>30</v>
      </c>
      <c r="J38" s="25">
        <v>2</v>
      </c>
      <c r="K38" s="25">
        <v>6</v>
      </c>
      <c r="L38" s="40">
        <v>0</v>
      </c>
      <c r="M38" s="40">
        <v>0</v>
      </c>
      <c r="O38">
        <f t="shared" si="1"/>
        <v>30</v>
      </c>
      <c r="P38" s="25">
        <v>2</v>
      </c>
      <c r="Q38" s="25">
        <v>6</v>
      </c>
      <c r="R38" s="27">
        <f t="shared" si="3"/>
        <v>2.5236690180940453</v>
      </c>
      <c r="S38" s="41">
        <v>2.4819146973241102</v>
      </c>
      <c r="T38" s="41">
        <v>2.7057321844258801</v>
      </c>
      <c r="W38">
        <f t="shared" si="2"/>
        <v>30</v>
      </c>
      <c r="X38" s="25">
        <v>2</v>
      </c>
      <c r="Y38" s="25">
        <v>6</v>
      </c>
      <c r="Z38" s="41">
        <v>0</v>
      </c>
      <c r="AA38" s="41">
        <v>0</v>
      </c>
    </row>
    <row r="39" spans="5:27" ht="14.5" x14ac:dyDescent="0.35">
      <c r="E39" s="26">
        <v>31</v>
      </c>
      <c r="F39" s="41">
        <v>0.85519999999999996</v>
      </c>
      <c r="G39" s="41">
        <v>0.80969999999999998</v>
      </c>
      <c r="I39">
        <f t="shared" si="0"/>
        <v>31</v>
      </c>
      <c r="J39" s="25">
        <v>2</v>
      </c>
      <c r="K39" s="25">
        <v>7</v>
      </c>
      <c r="L39" s="40">
        <v>0</v>
      </c>
      <c r="M39" s="40">
        <v>0</v>
      </c>
      <c r="O39">
        <f t="shared" si="1"/>
        <v>31</v>
      </c>
      <c r="P39" s="25">
        <v>2</v>
      </c>
      <c r="Q39" s="25">
        <v>7</v>
      </c>
      <c r="R39" s="27">
        <f t="shared" si="3"/>
        <v>2.528626068065452</v>
      </c>
      <c r="S39" s="41">
        <v>2.48676710753467</v>
      </c>
      <c r="T39" s="41">
        <v>2.7111454996611601</v>
      </c>
      <c r="W39">
        <f t="shared" si="2"/>
        <v>31</v>
      </c>
      <c r="X39" s="25">
        <v>2</v>
      </c>
      <c r="Y39" s="25">
        <v>7</v>
      </c>
      <c r="Z39" s="41">
        <v>0</v>
      </c>
      <c r="AA39" s="41">
        <v>0</v>
      </c>
    </row>
    <row r="40" spans="5:27" ht="14.5" x14ac:dyDescent="0.35">
      <c r="E40" s="26">
        <v>32</v>
      </c>
      <c r="F40" s="41">
        <v>0.84860000000000002</v>
      </c>
      <c r="G40" s="41">
        <v>0.80910000000000004</v>
      </c>
      <c r="I40">
        <f t="shared" si="0"/>
        <v>32</v>
      </c>
      <c r="J40" s="25">
        <v>2</v>
      </c>
      <c r="K40" s="25">
        <v>8</v>
      </c>
      <c r="L40" s="40">
        <v>0</v>
      </c>
      <c r="M40" s="40">
        <v>0</v>
      </c>
      <c r="O40">
        <f t="shared" si="1"/>
        <v>32</v>
      </c>
      <c r="P40" s="25">
        <v>2</v>
      </c>
      <c r="Q40" s="25">
        <v>8</v>
      </c>
      <c r="R40" s="27">
        <f t="shared" si="3"/>
        <v>2.5335985823302218</v>
      </c>
      <c r="S40" s="41">
        <v>2.4916348011783902</v>
      </c>
      <c r="T40" s="41">
        <v>2.7165750678023501</v>
      </c>
      <c r="W40">
        <f t="shared" si="2"/>
        <v>32</v>
      </c>
      <c r="X40" s="25">
        <v>2</v>
      </c>
      <c r="Y40" s="25">
        <v>8</v>
      </c>
      <c r="Z40" s="41">
        <v>0</v>
      </c>
      <c r="AA40" s="41">
        <v>0</v>
      </c>
    </row>
    <row r="41" spans="5:27" ht="14.5" x14ac:dyDescent="0.35">
      <c r="E41" s="26">
        <v>33</v>
      </c>
      <c r="F41" s="41">
        <v>0.84240000000000004</v>
      </c>
      <c r="G41" s="41">
        <v>0.80889999999999995</v>
      </c>
      <c r="I41">
        <f t="shared" si="0"/>
        <v>33</v>
      </c>
      <c r="J41" s="25">
        <v>2</v>
      </c>
      <c r="K41" s="25">
        <v>9</v>
      </c>
      <c r="L41" s="40">
        <v>0</v>
      </c>
      <c r="M41" s="40">
        <v>0</v>
      </c>
      <c r="O41">
        <f t="shared" si="1"/>
        <v>33</v>
      </c>
      <c r="P41" s="25">
        <v>2</v>
      </c>
      <c r="Q41" s="25">
        <v>9</v>
      </c>
      <c r="R41" s="27">
        <f t="shared" si="3"/>
        <v>2.5385865598528063</v>
      </c>
      <c r="S41" s="41">
        <v>2.4965177771289699</v>
      </c>
      <c r="T41" s="41">
        <v>2.72202088820961</v>
      </c>
      <c r="W41">
        <f t="shared" si="2"/>
        <v>33</v>
      </c>
      <c r="X41" s="25">
        <v>2</v>
      </c>
      <c r="Y41" s="25">
        <v>9</v>
      </c>
      <c r="Z41" s="41">
        <v>0</v>
      </c>
      <c r="AA41" s="41">
        <v>0</v>
      </c>
    </row>
    <row r="42" spans="5:27" ht="14.5" x14ac:dyDescent="0.35">
      <c r="E42" s="26">
        <v>34</v>
      </c>
      <c r="F42" s="41">
        <v>0.83660000000000001</v>
      </c>
      <c r="G42" s="41">
        <v>0.80910000000000004</v>
      </c>
      <c r="I42">
        <f t="shared" si="0"/>
        <v>34</v>
      </c>
      <c r="J42" s="25">
        <v>2</v>
      </c>
      <c r="K42" s="25">
        <v>10</v>
      </c>
      <c r="L42" s="40">
        <v>0</v>
      </c>
      <c r="M42" s="40">
        <v>0</v>
      </c>
      <c r="O42">
        <f t="shared" si="1"/>
        <v>34</v>
      </c>
      <c r="P42" s="25">
        <v>2</v>
      </c>
      <c r="Q42" s="25">
        <v>10</v>
      </c>
      <c r="R42" s="27">
        <f t="shared" si="3"/>
        <v>2.5435900002060996</v>
      </c>
      <c r="S42" s="41">
        <v>2.50141603485404</v>
      </c>
      <c r="T42" s="41">
        <v>2.7274829609148199</v>
      </c>
      <c r="W42">
        <f t="shared" si="2"/>
        <v>34</v>
      </c>
      <c r="X42" s="25">
        <v>2</v>
      </c>
      <c r="Y42" s="25">
        <v>10</v>
      </c>
      <c r="Z42" s="41">
        <v>0</v>
      </c>
      <c r="AA42" s="41">
        <v>0</v>
      </c>
    </row>
    <row r="43" spans="5:27" ht="14.5" x14ac:dyDescent="0.35">
      <c r="E43" s="26">
        <v>35</v>
      </c>
      <c r="F43" s="41">
        <v>0.83120000000000005</v>
      </c>
      <c r="G43" s="41">
        <v>0.80959999999999999</v>
      </c>
      <c r="I43">
        <f t="shared" si="0"/>
        <v>35</v>
      </c>
      <c r="J43" s="25">
        <v>2</v>
      </c>
      <c r="K43" s="25">
        <v>11</v>
      </c>
      <c r="L43" s="40">
        <v>0</v>
      </c>
      <c r="M43" s="40">
        <v>0</v>
      </c>
      <c r="O43">
        <f t="shared" si="1"/>
        <v>35</v>
      </c>
      <c r="P43" s="25">
        <v>2</v>
      </c>
      <c r="Q43" s="25">
        <v>11</v>
      </c>
      <c r="R43" s="27">
        <f t="shared" si="3"/>
        <v>2.5486089035591952</v>
      </c>
      <c r="S43" s="41">
        <v>2.5063295744033098</v>
      </c>
      <c r="T43" s="41">
        <v>2.73296128660763</v>
      </c>
      <c r="W43">
        <f t="shared" si="2"/>
        <v>35</v>
      </c>
      <c r="X43" s="25">
        <v>2</v>
      </c>
      <c r="Y43" s="25">
        <v>11</v>
      </c>
      <c r="Z43" s="41">
        <v>0</v>
      </c>
      <c r="AA43" s="41">
        <v>0</v>
      </c>
    </row>
    <row r="44" spans="5:27" ht="14.5" x14ac:dyDescent="0.35">
      <c r="E44" s="26">
        <v>36</v>
      </c>
      <c r="F44" s="41">
        <v>0.82620000000000005</v>
      </c>
      <c r="G44" s="41">
        <v>0.81040000000000001</v>
      </c>
      <c r="I44">
        <f t="shared" si="0"/>
        <v>36</v>
      </c>
      <c r="J44" s="25">
        <v>3</v>
      </c>
      <c r="K44" s="25">
        <v>0</v>
      </c>
      <c r="L44" s="40">
        <v>0</v>
      </c>
      <c r="M44" s="40">
        <v>0</v>
      </c>
      <c r="O44">
        <f t="shared" si="1"/>
        <v>36</v>
      </c>
      <c r="P44" s="25">
        <v>3</v>
      </c>
      <c r="Q44" s="25">
        <v>0</v>
      </c>
      <c r="R44" s="27">
        <f t="shared" si="3"/>
        <v>2.5536432706655421</v>
      </c>
      <c r="S44" s="41">
        <v>2.5112583963971602</v>
      </c>
      <c r="T44" s="41">
        <v>2.73845586662171</v>
      </c>
      <c r="W44">
        <f t="shared" si="2"/>
        <v>36</v>
      </c>
      <c r="X44" s="25">
        <v>3</v>
      </c>
      <c r="Y44" s="25">
        <v>0</v>
      </c>
      <c r="Z44" s="41">
        <v>0</v>
      </c>
      <c r="AA44" s="41">
        <v>0</v>
      </c>
    </row>
    <row r="45" spans="5:27" ht="14.5" x14ac:dyDescent="0.35">
      <c r="E45" s="26">
        <v>37</v>
      </c>
      <c r="F45" s="41">
        <v>0.8216</v>
      </c>
      <c r="G45" s="41">
        <v>0.8115</v>
      </c>
      <c r="I45">
        <f t="shared" si="0"/>
        <v>37</v>
      </c>
      <c r="J45" s="25">
        <v>3</v>
      </c>
      <c r="K45" s="25">
        <v>1</v>
      </c>
      <c r="L45" s="40">
        <v>0</v>
      </c>
      <c r="M45" s="40">
        <v>0</v>
      </c>
      <c r="O45">
        <f t="shared" si="1"/>
        <v>37</v>
      </c>
      <c r="P45" s="25">
        <v>3</v>
      </c>
      <c r="Q45" s="25">
        <v>1</v>
      </c>
      <c r="R45" s="27">
        <f t="shared" si="3"/>
        <v>2.558611755564149</v>
      </c>
      <c r="S45" s="41">
        <v>2.5161194812182899</v>
      </c>
      <c r="T45" s="41">
        <v>2.7438926527118901</v>
      </c>
      <c r="W45">
        <f t="shared" si="2"/>
        <v>37</v>
      </c>
      <c r="X45" s="25">
        <v>3</v>
      </c>
      <c r="Y45" s="25">
        <v>1</v>
      </c>
      <c r="Z45" s="41">
        <v>0</v>
      </c>
      <c r="AA45" s="41">
        <v>0</v>
      </c>
    </row>
    <row r="46" spans="5:27" ht="14.5" x14ac:dyDescent="0.35">
      <c r="E46" s="26">
        <v>38</v>
      </c>
      <c r="F46" s="41">
        <v>0.81740000000000002</v>
      </c>
      <c r="G46" s="41">
        <v>0.81279999999999997</v>
      </c>
      <c r="I46">
        <f t="shared" si="0"/>
        <v>38</v>
      </c>
      <c r="J46" s="25">
        <v>3</v>
      </c>
      <c r="K46" s="25">
        <v>2</v>
      </c>
      <c r="L46" s="40">
        <v>0</v>
      </c>
      <c r="M46" s="40">
        <v>0</v>
      </c>
      <c r="O46">
        <f t="shared" si="1"/>
        <v>38</v>
      </c>
      <c r="P46" s="25">
        <v>3</v>
      </c>
      <c r="Q46" s="25">
        <v>2</v>
      </c>
      <c r="R46" s="27">
        <f t="shared" si="3"/>
        <v>2.5635955464804807</v>
      </c>
      <c r="S46" s="41">
        <v>2.5209956848098098</v>
      </c>
      <c r="T46" s="41">
        <v>2.74934556128242</v>
      </c>
      <c r="W46">
        <f t="shared" si="2"/>
        <v>38</v>
      </c>
      <c r="X46" s="25">
        <v>3</v>
      </c>
      <c r="Y46" s="25">
        <v>2</v>
      </c>
      <c r="Z46" s="41">
        <v>0</v>
      </c>
      <c r="AA46" s="41">
        <v>0</v>
      </c>
    </row>
    <row r="47" spans="5:27" ht="14.5" x14ac:dyDescent="0.35">
      <c r="E47" s="26">
        <v>39</v>
      </c>
      <c r="F47" s="41">
        <v>0.8135</v>
      </c>
      <c r="G47" s="41">
        <v>0.81430000000000002</v>
      </c>
      <c r="I47">
        <f t="shared" si="0"/>
        <v>39</v>
      </c>
      <c r="J47" s="25">
        <v>3</v>
      </c>
      <c r="K47" s="25">
        <v>3</v>
      </c>
      <c r="L47" s="40">
        <v>0</v>
      </c>
      <c r="M47" s="40">
        <v>0</v>
      </c>
      <c r="O47">
        <f t="shared" si="1"/>
        <v>39</v>
      </c>
      <c r="P47" s="25">
        <v>3</v>
      </c>
      <c r="Q47" s="25">
        <v>3</v>
      </c>
      <c r="R47" s="27">
        <f t="shared" si="3"/>
        <v>2.5685946359658454</v>
      </c>
      <c r="S47" s="41">
        <v>2.5258869997306399</v>
      </c>
      <c r="T47" s="41">
        <v>2.75481458485143</v>
      </c>
      <c r="W47">
        <f t="shared" si="2"/>
        <v>39</v>
      </c>
      <c r="X47" s="25">
        <v>3</v>
      </c>
      <c r="Y47" s="25">
        <v>3</v>
      </c>
      <c r="Z47" s="41">
        <v>0</v>
      </c>
      <c r="AA47" s="41">
        <v>0</v>
      </c>
    </row>
    <row r="48" spans="5:27" ht="14.5" x14ac:dyDescent="0.35">
      <c r="E48" s="26">
        <v>40</v>
      </c>
      <c r="F48" s="41">
        <v>0.81010000000000004</v>
      </c>
      <c r="G48" s="41">
        <v>0.81599999999999995</v>
      </c>
      <c r="I48">
        <f t="shared" si="0"/>
        <v>40</v>
      </c>
      <c r="J48" s="25">
        <v>3</v>
      </c>
      <c r="K48" s="25">
        <v>4</v>
      </c>
      <c r="L48" s="40">
        <v>0</v>
      </c>
      <c r="M48" s="40">
        <v>0</v>
      </c>
      <c r="O48">
        <f t="shared" si="1"/>
        <v>40</v>
      </c>
      <c r="P48" s="25">
        <v>3</v>
      </c>
      <c r="Q48" s="25">
        <v>4</v>
      </c>
      <c r="R48" s="27">
        <f t="shared" si="3"/>
        <v>2.5736090172722657</v>
      </c>
      <c r="S48" s="41">
        <v>2.5307934192223098</v>
      </c>
      <c r="T48" s="41">
        <v>2.7602997167166898</v>
      </c>
      <c r="W48">
        <f t="shared" si="2"/>
        <v>40</v>
      </c>
      <c r="X48" s="25">
        <v>3</v>
      </c>
      <c r="Y48" s="25">
        <v>4</v>
      </c>
      <c r="Z48" s="41">
        <v>0</v>
      </c>
      <c r="AA48" s="41">
        <v>0</v>
      </c>
    </row>
    <row r="49" spans="5:27" ht="14.5" x14ac:dyDescent="0.35">
      <c r="E49" s="26">
        <v>41</v>
      </c>
      <c r="F49" s="41">
        <v>0.80710000000000004</v>
      </c>
      <c r="G49" s="41">
        <v>0.81779999999999997</v>
      </c>
      <c r="I49">
        <f t="shared" si="0"/>
        <v>41</v>
      </c>
      <c r="J49" s="25">
        <v>3</v>
      </c>
      <c r="K49" s="25">
        <v>5</v>
      </c>
      <c r="L49" s="40">
        <v>0</v>
      </c>
      <c r="M49" s="40">
        <v>0</v>
      </c>
      <c r="O49">
        <f t="shared" si="1"/>
        <v>41</v>
      </c>
      <c r="P49" s="25">
        <v>3</v>
      </c>
      <c r="Q49" s="25">
        <v>5</v>
      </c>
      <c r="R49" s="27">
        <f t="shared" si="3"/>
        <v>2.5786386843375495</v>
      </c>
      <c r="S49" s="41">
        <v>2.5357149371945602</v>
      </c>
      <c r="T49" s="41">
        <v>2.7658009509383898</v>
      </c>
      <c r="W49">
        <f t="shared" si="2"/>
        <v>41</v>
      </c>
      <c r="X49" s="25">
        <v>3</v>
      </c>
      <c r="Y49" s="25">
        <v>5</v>
      </c>
      <c r="Z49" s="41">
        <v>0</v>
      </c>
      <c r="AA49" s="41">
        <v>0</v>
      </c>
    </row>
    <row r="50" spans="5:27" ht="14.5" x14ac:dyDescent="0.35">
      <c r="E50" s="26">
        <v>42</v>
      </c>
      <c r="F50" s="41">
        <v>0.8044</v>
      </c>
      <c r="G50" s="41">
        <v>0.81979999999999997</v>
      </c>
      <c r="I50">
        <f t="shared" si="0"/>
        <v>42</v>
      </c>
      <c r="J50" s="25">
        <v>3</v>
      </c>
      <c r="K50" s="25">
        <v>6</v>
      </c>
      <c r="L50" s="40">
        <v>0</v>
      </c>
      <c r="M50" s="40">
        <v>0</v>
      </c>
      <c r="O50">
        <f t="shared" si="1"/>
        <v>42</v>
      </c>
      <c r="P50" s="25">
        <v>3</v>
      </c>
      <c r="Q50" s="25">
        <v>6</v>
      </c>
      <c r="R50" s="27">
        <f t="shared" si="3"/>
        <v>2.5836836317707657</v>
      </c>
      <c r="S50" s="41">
        <v>2.5406515482113399</v>
      </c>
      <c r="T50" s="41">
        <v>2.7713182823223401</v>
      </c>
      <c r="W50">
        <f t="shared" si="2"/>
        <v>42</v>
      </c>
      <c r="X50" s="25">
        <v>3</v>
      </c>
      <c r="Y50" s="25">
        <v>6</v>
      </c>
      <c r="Z50" s="41">
        <v>0</v>
      </c>
      <c r="AA50" s="41">
        <v>0</v>
      </c>
    </row>
    <row r="51" spans="5:27" ht="14.5" x14ac:dyDescent="0.35">
      <c r="E51" s="26">
        <v>43</v>
      </c>
      <c r="F51" s="41">
        <v>0.80220000000000002</v>
      </c>
      <c r="G51" s="41">
        <v>0.82179999999999997</v>
      </c>
      <c r="I51">
        <f t="shared" si="0"/>
        <v>43</v>
      </c>
      <c r="J51" s="25">
        <v>3</v>
      </c>
      <c r="K51" s="25">
        <v>7</v>
      </c>
      <c r="L51" s="40">
        <v>0</v>
      </c>
      <c r="M51" s="40">
        <v>0</v>
      </c>
      <c r="O51">
        <f t="shared" si="1"/>
        <v>43</v>
      </c>
      <c r="P51" s="25">
        <v>3</v>
      </c>
      <c r="Q51" s="25">
        <v>7</v>
      </c>
      <c r="R51" s="27">
        <f t="shared" si="3"/>
        <v>2.588743854838143</v>
      </c>
      <c r="S51" s="41">
        <v>2.5456032474771799</v>
      </c>
      <c r="T51" s="41">
        <v>2.7768517064037899</v>
      </c>
      <c r="W51">
        <f t="shared" si="2"/>
        <v>43</v>
      </c>
      <c r="X51" s="25">
        <v>3</v>
      </c>
      <c r="Y51" s="25">
        <v>7</v>
      </c>
      <c r="Z51" s="41">
        <v>0</v>
      </c>
      <c r="AA51" s="41">
        <v>0</v>
      </c>
    </row>
    <row r="52" spans="5:27" ht="14.5" x14ac:dyDescent="0.35">
      <c r="E52" s="26">
        <v>44</v>
      </c>
      <c r="F52" s="41">
        <v>0.80030000000000001</v>
      </c>
      <c r="G52" s="41">
        <v>0.82399999999999995</v>
      </c>
      <c r="I52">
        <f t="shared" si="0"/>
        <v>44</v>
      </c>
      <c r="J52" s="25">
        <v>3</v>
      </c>
      <c r="K52" s="25">
        <v>8</v>
      </c>
      <c r="L52" s="40">
        <v>0</v>
      </c>
      <c r="M52" s="40">
        <v>0</v>
      </c>
      <c r="O52">
        <f t="shared" si="1"/>
        <v>44</v>
      </c>
      <c r="P52" s="25">
        <v>3</v>
      </c>
      <c r="Q52" s="25">
        <v>8</v>
      </c>
      <c r="R52" s="27">
        <f t="shared" si="3"/>
        <v>2.5938193494493538</v>
      </c>
      <c r="S52" s="41">
        <v>2.55057003082397</v>
      </c>
      <c r="T52" s="41">
        <v>2.7824012194315699</v>
      </c>
      <c r="W52">
        <f t="shared" si="2"/>
        <v>44</v>
      </c>
      <c r="X52" s="25">
        <v>3</v>
      </c>
      <c r="Y52" s="25">
        <v>8</v>
      </c>
      <c r="Z52" s="41">
        <v>0</v>
      </c>
      <c r="AA52" s="41">
        <v>0</v>
      </c>
    </row>
    <row r="53" spans="5:27" ht="14.5" x14ac:dyDescent="0.35">
      <c r="E53" s="26">
        <v>45</v>
      </c>
      <c r="F53" s="41">
        <v>0.79879999999999995</v>
      </c>
      <c r="G53" s="41">
        <v>0.82620000000000005</v>
      </c>
      <c r="I53">
        <f t="shared" si="0"/>
        <v>45</v>
      </c>
      <c r="J53" s="25">
        <v>3</v>
      </c>
      <c r="K53" s="25">
        <v>9</v>
      </c>
      <c r="L53" s="40">
        <v>0</v>
      </c>
      <c r="M53" s="40">
        <v>0</v>
      </c>
      <c r="O53">
        <f t="shared" si="1"/>
        <v>45</v>
      </c>
      <c r="P53" s="25">
        <v>3</v>
      </c>
      <c r="Q53" s="25">
        <v>9</v>
      </c>
      <c r="R53" s="27">
        <f t="shared" si="3"/>
        <v>2.5989101121442157</v>
      </c>
      <c r="S53" s="41">
        <v>2.5555518946981302</v>
      </c>
      <c r="T53" s="41">
        <v>2.78796681835275</v>
      </c>
      <c r="W53">
        <f t="shared" si="2"/>
        <v>45</v>
      </c>
      <c r="X53" s="25">
        <v>3</v>
      </c>
      <c r="Y53" s="25">
        <v>9</v>
      </c>
      <c r="Z53" s="41">
        <v>0</v>
      </c>
      <c r="AA53" s="41">
        <v>0</v>
      </c>
    </row>
    <row r="54" spans="5:27" ht="14.5" x14ac:dyDescent="0.35">
      <c r="E54" s="26">
        <v>46</v>
      </c>
      <c r="F54" s="41">
        <v>0.79769999999999996</v>
      </c>
      <c r="G54" s="41">
        <v>0.82840000000000003</v>
      </c>
      <c r="I54">
        <f t="shared" si="0"/>
        <v>46</v>
      </c>
      <c r="J54" s="25">
        <v>3</v>
      </c>
      <c r="K54" s="25">
        <v>10</v>
      </c>
      <c r="L54" s="40">
        <v>0</v>
      </c>
      <c r="M54" s="40">
        <v>0</v>
      </c>
      <c r="O54">
        <f t="shared" si="1"/>
        <v>46</v>
      </c>
      <c r="P54" s="25">
        <v>3</v>
      </c>
      <c r="Q54" s="25">
        <v>10</v>
      </c>
      <c r="R54" s="27">
        <f t="shared" si="3"/>
        <v>2.6040161400797452</v>
      </c>
      <c r="S54" s="41">
        <v>2.5605488361480999</v>
      </c>
      <c r="T54" s="41">
        <v>2.7935485007977698</v>
      </c>
      <c r="W54">
        <f t="shared" si="2"/>
        <v>46</v>
      </c>
      <c r="X54" s="25">
        <v>3</v>
      </c>
      <c r="Y54" s="25">
        <v>10</v>
      </c>
      <c r="Z54" s="41">
        <v>0</v>
      </c>
      <c r="AA54" s="41">
        <v>0</v>
      </c>
    </row>
    <row r="55" spans="5:27" ht="14.5" x14ac:dyDescent="0.35">
      <c r="E55" s="26">
        <v>47</v>
      </c>
      <c r="F55" s="41">
        <v>0.79700000000000004</v>
      </c>
      <c r="G55" s="41">
        <v>0.83069999999999999</v>
      </c>
      <c r="I55">
        <f t="shared" si="0"/>
        <v>47</v>
      </c>
      <c r="J55" s="25">
        <v>3</v>
      </c>
      <c r="K55" s="25">
        <v>11</v>
      </c>
      <c r="L55" s="40">
        <v>0</v>
      </c>
      <c r="M55" s="40">
        <v>0</v>
      </c>
      <c r="O55">
        <f t="shared" si="1"/>
        <v>47</v>
      </c>
      <c r="P55" s="25">
        <v>3</v>
      </c>
      <c r="Q55" s="25">
        <v>11</v>
      </c>
      <c r="R55" s="27">
        <f t="shared" si="3"/>
        <v>2.6091374310175426</v>
      </c>
      <c r="S55" s="41">
        <v>2.5655608528121698</v>
      </c>
      <c r="T55" s="41">
        <v>2.79914626506591</v>
      </c>
      <c r="W55">
        <f t="shared" si="2"/>
        <v>47</v>
      </c>
      <c r="X55" s="25">
        <v>3</v>
      </c>
      <c r="Y55" s="25">
        <v>11</v>
      </c>
      <c r="Z55" s="41">
        <v>0</v>
      </c>
      <c r="AA55" s="41">
        <v>0</v>
      </c>
    </row>
    <row r="56" spans="5:27" ht="14.5" x14ac:dyDescent="0.35">
      <c r="E56" s="26">
        <v>48</v>
      </c>
      <c r="F56" s="41">
        <v>0.79649999999999999</v>
      </c>
      <c r="G56" s="41">
        <v>0.83299999999999996</v>
      </c>
      <c r="I56">
        <f t="shared" si="0"/>
        <v>48</v>
      </c>
      <c r="J56" s="25">
        <v>4</v>
      </c>
      <c r="K56" s="25">
        <v>0</v>
      </c>
      <c r="L56" s="40">
        <v>0</v>
      </c>
      <c r="M56" s="40">
        <v>0</v>
      </c>
      <c r="O56">
        <f t="shared" si="1"/>
        <v>48</v>
      </c>
      <c r="P56" s="25">
        <v>4</v>
      </c>
      <c r="Q56" s="25">
        <v>0</v>
      </c>
      <c r="R56" s="27">
        <f t="shared" si="3"/>
        <v>2.6142739833115756</v>
      </c>
      <c r="S56" s="41">
        <v>2.57058794290668</v>
      </c>
      <c r="T56" s="41">
        <v>2.80476011011124</v>
      </c>
      <c r="W56">
        <f t="shared" si="2"/>
        <v>48</v>
      </c>
      <c r="X56" s="25">
        <v>4</v>
      </c>
      <c r="Y56" s="25">
        <v>0</v>
      </c>
      <c r="Z56" s="41">
        <v>0</v>
      </c>
      <c r="AA56" s="41">
        <v>0</v>
      </c>
    </row>
    <row r="57" spans="5:27" ht="14.5" x14ac:dyDescent="0.35">
      <c r="E57" s="26">
        <v>49</v>
      </c>
      <c r="F57" s="41">
        <v>0.79600000000000004</v>
      </c>
      <c r="G57" s="41">
        <v>0.83530000000000004</v>
      </c>
      <c r="I57">
        <f t="shared" si="0"/>
        <v>49</v>
      </c>
      <c r="J57" s="25">
        <v>4</v>
      </c>
      <c r="K57" s="25">
        <v>1</v>
      </c>
      <c r="L57" s="40">
        <v>0</v>
      </c>
      <c r="M57" s="40">
        <v>0</v>
      </c>
      <c r="O57">
        <f t="shared" si="1"/>
        <v>49</v>
      </c>
      <c r="P57" s="25">
        <v>4</v>
      </c>
      <c r="Q57" s="25">
        <v>1</v>
      </c>
      <c r="R57" s="27">
        <f t="shared" si="3"/>
        <v>2.6193456350693127</v>
      </c>
      <c r="S57" s="41">
        <v>2.5755482024144101</v>
      </c>
      <c r="T57" s="41">
        <v>2.8103174703026701</v>
      </c>
      <c r="W57">
        <f t="shared" si="2"/>
        <v>49</v>
      </c>
      <c r="X57" s="25">
        <v>4</v>
      </c>
      <c r="Y57" s="25">
        <v>1</v>
      </c>
      <c r="Z57" s="41">
        <v>0</v>
      </c>
      <c r="AA57" s="41">
        <v>0</v>
      </c>
    </row>
    <row r="58" spans="5:27" ht="14.5" x14ac:dyDescent="0.35">
      <c r="E58" s="26">
        <v>50</v>
      </c>
      <c r="F58" s="41">
        <v>0.7954</v>
      </c>
      <c r="G58" s="41">
        <v>0.83750000000000002</v>
      </c>
      <c r="I58">
        <f t="shared" si="0"/>
        <v>50</v>
      </c>
      <c r="J58" s="25">
        <v>4</v>
      </c>
      <c r="K58" s="25">
        <v>2</v>
      </c>
      <c r="L58" s="40">
        <v>0</v>
      </c>
      <c r="M58" s="40">
        <v>0</v>
      </c>
      <c r="O58">
        <f t="shared" si="1"/>
        <v>50</v>
      </c>
      <c r="P58" s="25">
        <v>4</v>
      </c>
      <c r="Q58" s="25">
        <v>2</v>
      </c>
      <c r="R58" s="27">
        <f t="shared" si="3"/>
        <v>2.6244330606395243</v>
      </c>
      <c r="S58" s="41">
        <v>2.58052404116625</v>
      </c>
      <c r="T58" s="41">
        <v>2.8158914526914098</v>
      </c>
      <c r="W58">
        <f t="shared" si="2"/>
        <v>50</v>
      </c>
      <c r="X58" s="25">
        <v>4</v>
      </c>
      <c r="Y58" s="25">
        <v>2</v>
      </c>
      <c r="Z58" s="41">
        <v>0</v>
      </c>
      <c r="AA58" s="41">
        <v>0</v>
      </c>
    </row>
    <row r="59" spans="5:27" ht="14.5" x14ac:dyDescent="0.35">
      <c r="E59" s="26">
        <v>51</v>
      </c>
      <c r="F59" s="41">
        <v>0.79479999999999995</v>
      </c>
      <c r="G59" s="41">
        <v>0.8397</v>
      </c>
      <c r="I59">
        <f t="shared" si="0"/>
        <v>51</v>
      </c>
      <c r="J59" s="25">
        <v>4</v>
      </c>
      <c r="K59" s="25">
        <v>3</v>
      </c>
      <c r="L59" s="40">
        <v>0</v>
      </c>
      <c r="M59" s="40">
        <v>0</v>
      </c>
      <c r="O59">
        <f t="shared" si="1"/>
        <v>51</v>
      </c>
      <c r="P59" s="25">
        <v>4</v>
      </c>
      <c r="Q59" s="25">
        <v>3</v>
      </c>
      <c r="R59" s="27">
        <f t="shared" si="3"/>
        <v>2.6295362522860599</v>
      </c>
      <c r="S59" s="41">
        <v>2.5855154514079701</v>
      </c>
      <c r="T59" s="41">
        <v>2.82148204962014</v>
      </c>
      <c r="W59">
        <f t="shared" si="2"/>
        <v>51</v>
      </c>
      <c r="X59" s="25">
        <v>4</v>
      </c>
      <c r="Y59" s="25">
        <v>3</v>
      </c>
      <c r="Z59" s="41">
        <v>0</v>
      </c>
      <c r="AA59" s="41">
        <v>0</v>
      </c>
    </row>
    <row r="60" spans="5:27" ht="14.5" x14ac:dyDescent="0.35">
      <c r="E60" s="26">
        <v>52</v>
      </c>
      <c r="F60" s="41">
        <v>0.79420000000000002</v>
      </c>
      <c r="G60" s="41">
        <v>0.84189999999999998</v>
      </c>
      <c r="I60">
        <f t="shared" si="0"/>
        <v>52</v>
      </c>
      <c r="J60" s="25">
        <v>4</v>
      </c>
      <c r="K60" s="25">
        <v>4</v>
      </c>
      <c r="L60" s="40">
        <v>0</v>
      </c>
      <c r="M60" s="40">
        <v>0</v>
      </c>
      <c r="O60">
        <f t="shared" si="1"/>
        <v>52</v>
      </c>
      <c r="P60" s="25">
        <v>4</v>
      </c>
      <c r="Q60" s="25">
        <v>4</v>
      </c>
      <c r="R60" s="27">
        <f t="shared" si="3"/>
        <v>2.6346552029972825</v>
      </c>
      <c r="S60" s="41">
        <v>2.5905224260913799</v>
      </c>
      <c r="T60" s="41">
        <v>2.8270892542366099</v>
      </c>
      <c r="W60">
        <f t="shared" si="2"/>
        <v>52</v>
      </c>
      <c r="X60" s="25">
        <v>4</v>
      </c>
      <c r="Y60" s="25">
        <v>4</v>
      </c>
      <c r="Z60" s="41">
        <v>0</v>
      </c>
      <c r="AA60" s="41">
        <v>0</v>
      </c>
    </row>
    <row r="61" spans="5:27" ht="14.5" x14ac:dyDescent="0.35">
      <c r="E61" s="26">
        <v>53</v>
      </c>
      <c r="F61" s="41">
        <v>0.79359999999999997</v>
      </c>
      <c r="G61" s="41">
        <v>0.84399999999999997</v>
      </c>
      <c r="I61">
        <f t="shared" si="0"/>
        <v>53</v>
      </c>
      <c r="J61" s="25">
        <v>4</v>
      </c>
      <c r="K61" s="25">
        <v>5</v>
      </c>
      <c r="L61" s="40">
        <v>0</v>
      </c>
      <c r="M61" s="40">
        <v>0</v>
      </c>
      <c r="O61">
        <f t="shared" si="1"/>
        <v>53</v>
      </c>
      <c r="P61" s="25">
        <v>4</v>
      </c>
      <c r="Q61" s="25">
        <v>5</v>
      </c>
      <c r="R61" s="27">
        <f t="shared" si="3"/>
        <v>2.6397899064706198</v>
      </c>
      <c r="S61" s="41">
        <v>2.5955449588594202</v>
      </c>
      <c r="T61" s="41">
        <v>2.8327130604758302</v>
      </c>
      <c r="W61">
        <f t="shared" si="2"/>
        <v>53</v>
      </c>
      <c r="X61" s="25">
        <v>4</v>
      </c>
      <c r="Y61" s="25">
        <v>5</v>
      </c>
      <c r="Z61" s="41">
        <v>0</v>
      </c>
      <c r="AA61" s="41">
        <v>0</v>
      </c>
    </row>
    <row r="62" spans="5:27" ht="14.5" x14ac:dyDescent="0.35">
      <c r="E62" s="26">
        <v>54</v>
      </c>
      <c r="F62" s="41">
        <v>0.79310000000000003</v>
      </c>
      <c r="G62" s="41">
        <v>0.84609999999999996</v>
      </c>
      <c r="I62">
        <f t="shared" si="0"/>
        <v>54</v>
      </c>
      <c r="J62" s="25">
        <v>4</v>
      </c>
      <c r="K62" s="25">
        <v>6</v>
      </c>
      <c r="L62" s="40">
        <v>0</v>
      </c>
      <c r="M62" s="40">
        <v>0</v>
      </c>
      <c r="O62">
        <f t="shared" si="1"/>
        <v>54</v>
      </c>
      <c r="P62" s="25">
        <v>4</v>
      </c>
      <c r="Q62" s="25">
        <v>6</v>
      </c>
      <c r="R62" s="27">
        <f t="shared" si="3"/>
        <v>2.6449403570976564</v>
      </c>
      <c r="S62" s="41">
        <v>2.6005830440317799</v>
      </c>
      <c r="T62" s="41">
        <v>2.83835346304287</v>
      </c>
      <c r="W62">
        <f t="shared" si="2"/>
        <v>54</v>
      </c>
      <c r="X62" s="25">
        <v>4</v>
      </c>
      <c r="Y62" s="25">
        <v>6</v>
      </c>
      <c r="Z62" s="41">
        <v>0</v>
      </c>
      <c r="AA62" s="41">
        <v>0</v>
      </c>
    </row>
    <row r="63" spans="5:27" ht="14.5" x14ac:dyDescent="0.35">
      <c r="E63" s="26">
        <v>55</v>
      </c>
      <c r="F63" s="41">
        <v>0.79259999999999997</v>
      </c>
      <c r="G63" s="41">
        <v>0.84809999999999997</v>
      </c>
      <c r="I63">
        <f t="shared" si="0"/>
        <v>55</v>
      </c>
      <c r="J63" s="25">
        <v>4</v>
      </c>
      <c r="K63" s="25">
        <v>7</v>
      </c>
      <c r="L63" s="40">
        <v>0</v>
      </c>
      <c r="M63" s="40">
        <v>0</v>
      </c>
      <c r="O63">
        <f t="shared" si="1"/>
        <v>55</v>
      </c>
      <c r="P63" s="25">
        <v>4</v>
      </c>
      <c r="Q63" s="25">
        <v>7</v>
      </c>
      <c r="R63" s="27">
        <f t="shared" si="3"/>
        <v>2.6501065499495438</v>
      </c>
      <c r="S63" s="41">
        <v>2.6056366765908301</v>
      </c>
      <c r="T63" s="41">
        <v>2.8440104573960001</v>
      </c>
      <c r="W63">
        <f t="shared" si="2"/>
        <v>55</v>
      </c>
      <c r="X63" s="25">
        <v>4</v>
      </c>
      <c r="Y63" s="25">
        <v>7</v>
      </c>
      <c r="Z63" s="41">
        <v>0</v>
      </c>
      <c r="AA63" s="41">
        <v>0</v>
      </c>
    </row>
    <row r="64" spans="5:27" ht="14.5" x14ac:dyDescent="0.35">
      <c r="E64" s="26">
        <v>56</v>
      </c>
      <c r="F64" s="41">
        <v>0.79220000000000002</v>
      </c>
      <c r="G64" s="41">
        <v>0.85</v>
      </c>
      <c r="I64">
        <f t="shared" si="0"/>
        <v>56</v>
      </c>
      <c r="J64" s="25">
        <v>4</v>
      </c>
      <c r="K64" s="25">
        <v>8</v>
      </c>
      <c r="L64" s="40">
        <v>0</v>
      </c>
      <c r="M64" s="40">
        <v>0</v>
      </c>
      <c r="O64">
        <f t="shared" si="1"/>
        <v>56</v>
      </c>
      <c r="P64" s="25">
        <v>4</v>
      </c>
      <c r="Q64" s="25">
        <v>8</v>
      </c>
      <c r="R64" s="27">
        <f t="shared" si="3"/>
        <v>2.6552884807628825</v>
      </c>
      <c r="S64" s="41">
        <v>2.6107058521679898</v>
      </c>
      <c r="T64" s="41">
        <v>2.8496840397304402</v>
      </c>
      <c r="W64">
        <f t="shared" si="2"/>
        <v>56</v>
      </c>
      <c r="X64" s="25">
        <v>4</v>
      </c>
      <c r="Y64" s="25">
        <v>8</v>
      </c>
      <c r="Z64" s="41">
        <v>0</v>
      </c>
      <c r="AA64" s="41">
        <v>0</v>
      </c>
    </row>
    <row r="65" spans="5:27" ht="14.5" x14ac:dyDescent="0.35">
      <c r="E65" s="26">
        <v>57</v>
      </c>
      <c r="F65" s="41">
        <v>0.79179999999999995</v>
      </c>
      <c r="G65" s="41">
        <v>0.8518</v>
      </c>
      <c r="I65">
        <f t="shared" si="0"/>
        <v>57</v>
      </c>
      <c r="J65" s="25">
        <v>4</v>
      </c>
      <c r="K65" s="25">
        <v>9</v>
      </c>
      <c r="L65" s="40">
        <v>0</v>
      </c>
      <c r="M65" s="40">
        <v>0</v>
      </c>
      <c r="O65">
        <f t="shared" si="1"/>
        <v>57</v>
      </c>
      <c r="P65" s="25">
        <v>4</v>
      </c>
      <c r="Q65" s="25">
        <v>9</v>
      </c>
      <c r="R65" s="27">
        <f t="shared" si="3"/>
        <v>2.6604861459259981</v>
      </c>
      <c r="S65" s="41">
        <v>2.6157905670304902</v>
      </c>
      <c r="T65" s="41">
        <v>2.8553742069625399</v>
      </c>
      <c r="W65">
        <f t="shared" si="2"/>
        <v>57</v>
      </c>
      <c r="X65" s="25">
        <v>4</v>
      </c>
      <c r="Y65" s="25">
        <v>9</v>
      </c>
      <c r="Z65" s="41">
        <v>0</v>
      </c>
      <c r="AA65" s="41">
        <v>0</v>
      </c>
    </row>
    <row r="66" spans="5:27" ht="14.5" x14ac:dyDescent="0.35">
      <c r="E66" s="26">
        <v>58</v>
      </c>
      <c r="F66" s="41">
        <v>0.79139999999999999</v>
      </c>
      <c r="G66" s="41">
        <v>0.85360000000000003</v>
      </c>
      <c r="I66">
        <f t="shared" si="0"/>
        <v>58</v>
      </c>
      <c r="J66" s="25">
        <v>4</v>
      </c>
      <c r="K66" s="25">
        <v>10</v>
      </c>
      <c r="L66" s="40">
        <v>0</v>
      </c>
      <c r="M66" s="40">
        <v>0</v>
      </c>
      <c r="O66">
        <f t="shared" si="1"/>
        <v>58</v>
      </c>
      <c r="P66" s="25">
        <v>4</v>
      </c>
      <c r="Q66" s="25">
        <v>10</v>
      </c>
      <c r="R66" s="27">
        <f t="shared" si="3"/>
        <v>2.6656995424655587</v>
      </c>
      <c r="S66" s="41">
        <v>2.62089081806845</v>
      </c>
      <c r="T66" s="41">
        <v>2.86108095671436</v>
      </c>
      <c r="W66">
        <f t="shared" si="2"/>
        <v>58</v>
      </c>
      <c r="X66" s="25">
        <v>4</v>
      </c>
      <c r="Y66" s="25">
        <v>10</v>
      </c>
      <c r="Z66" s="41">
        <v>0</v>
      </c>
      <c r="AA66" s="41">
        <v>0</v>
      </c>
    </row>
    <row r="67" spans="5:27" ht="14.5" x14ac:dyDescent="0.35">
      <c r="E67" s="26">
        <v>59</v>
      </c>
      <c r="F67" s="41">
        <v>0.79120000000000001</v>
      </c>
      <c r="G67" s="41">
        <v>0.85529999999999995</v>
      </c>
      <c r="I67">
        <f t="shared" si="0"/>
        <v>59</v>
      </c>
      <c r="J67" s="25">
        <v>4</v>
      </c>
      <c r="K67" s="25">
        <v>11</v>
      </c>
      <c r="L67" s="40">
        <v>0</v>
      </c>
      <c r="M67" s="40">
        <v>0</v>
      </c>
      <c r="O67">
        <f t="shared" si="1"/>
        <v>59</v>
      </c>
      <c r="P67" s="25">
        <v>4</v>
      </c>
      <c r="Q67" s="25">
        <v>11</v>
      </c>
      <c r="R67" s="27">
        <f t="shared" si="3"/>
        <v>2.6709286680336315</v>
      </c>
      <c r="S67" s="41">
        <v>2.6260066027823901</v>
      </c>
      <c r="T67" s="41">
        <v>2.8668042872987698</v>
      </c>
      <c r="W67">
        <f t="shared" si="2"/>
        <v>59</v>
      </c>
      <c r="X67" s="25">
        <v>4</v>
      </c>
      <c r="Y67" s="25">
        <v>11</v>
      </c>
      <c r="Z67" s="41">
        <v>0</v>
      </c>
      <c r="AA67" s="41">
        <v>0</v>
      </c>
    </row>
    <row r="68" spans="5:27" ht="14.5" x14ac:dyDescent="0.35">
      <c r="E68" s="26">
        <v>60</v>
      </c>
      <c r="F68" s="41">
        <v>0.79110000000000003</v>
      </c>
      <c r="G68" s="41">
        <v>0.8569</v>
      </c>
      <c r="I68">
        <f t="shared" si="0"/>
        <v>60</v>
      </c>
      <c r="J68" s="25">
        <v>5</v>
      </c>
      <c r="K68" s="25">
        <v>0</v>
      </c>
      <c r="L68" s="40">
        <v>0</v>
      </c>
      <c r="M68" s="40">
        <v>0</v>
      </c>
      <c r="O68">
        <f t="shared" si="1"/>
        <v>60</v>
      </c>
      <c r="P68" s="25">
        <v>5</v>
      </c>
      <c r="Q68" s="25">
        <v>0</v>
      </c>
      <c r="R68" s="27">
        <f t="shared" si="3"/>
        <v>2.6761735208950421</v>
      </c>
      <c r="S68" s="41">
        <v>2.63113791927102</v>
      </c>
      <c r="T68" s="41">
        <v>2.8725441977049102</v>
      </c>
      <c r="W68">
        <f t="shared" si="2"/>
        <v>60</v>
      </c>
      <c r="X68" s="25">
        <v>5</v>
      </c>
      <c r="Y68" s="25">
        <v>0</v>
      </c>
      <c r="Z68" s="41">
        <v>0</v>
      </c>
      <c r="AA68" s="41">
        <v>0</v>
      </c>
    </row>
    <row r="69" spans="5:27" ht="14.5" x14ac:dyDescent="0.35">
      <c r="E69" s="26">
        <v>61</v>
      </c>
      <c r="F69" s="41">
        <v>0.79200000000000004</v>
      </c>
      <c r="G69" s="41">
        <v>0.85840000000000005</v>
      </c>
      <c r="I69">
        <f t="shared" si="0"/>
        <v>61</v>
      </c>
      <c r="J69" s="25">
        <v>5</v>
      </c>
      <c r="K69" s="25">
        <v>1</v>
      </c>
      <c r="L69" s="40">
        <v>0</v>
      </c>
      <c r="M69" s="40">
        <v>0</v>
      </c>
      <c r="O69">
        <f t="shared" si="1"/>
        <v>61</v>
      </c>
      <c r="P69" s="25">
        <v>5</v>
      </c>
      <c r="Q69" s="25">
        <v>1</v>
      </c>
      <c r="R69" s="27">
        <f t="shared" si="3"/>
        <v>2.6813530544302036</v>
      </c>
      <c r="S69" s="41">
        <v>2.6362029662321902</v>
      </c>
      <c r="T69" s="41">
        <v>2.8782229319881401</v>
      </c>
      <c r="W69">
        <f t="shared" si="2"/>
        <v>61</v>
      </c>
      <c r="X69" s="25">
        <v>5</v>
      </c>
      <c r="Y69" s="25">
        <v>1</v>
      </c>
      <c r="Z69" s="41">
        <v>0</v>
      </c>
      <c r="AA69" s="41">
        <v>0</v>
      </c>
    </row>
    <row r="70" spans="5:27" ht="14.5" x14ac:dyDescent="0.35">
      <c r="E70" s="26">
        <v>62</v>
      </c>
      <c r="F70" s="41">
        <v>0.79390000000000005</v>
      </c>
      <c r="G70" s="41">
        <v>0.85980000000000001</v>
      </c>
      <c r="I70">
        <f t="shared" si="0"/>
        <v>62</v>
      </c>
      <c r="J70" s="25">
        <v>5</v>
      </c>
      <c r="K70" s="25">
        <v>2</v>
      </c>
      <c r="L70" s="40">
        <v>0</v>
      </c>
      <c r="M70" s="40">
        <v>0</v>
      </c>
      <c r="O70">
        <f t="shared" si="1"/>
        <v>62</v>
      </c>
      <c r="P70" s="25">
        <v>5</v>
      </c>
      <c r="Q70" s="25">
        <v>2</v>
      </c>
      <c r="R70" s="27">
        <f t="shared" si="3"/>
        <v>2.6865494881143754</v>
      </c>
      <c r="S70" s="41">
        <v>2.64128471461227</v>
      </c>
      <c r="T70" s="41">
        <v>2.8839194329518101</v>
      </c>
      <c r="W70">
        <f t="shared" si="2"/>
        <v>62</v>
      </c>
      <c r="X70" s="25">
        <v>5</v>
      </c>
      <c r="Y70" s="25">
        <v>2</v>
      </c>
      <c r="Z70" s="41">
        <v>0</v>
      </c>
      <c r="AA70" s="41">
        <v>0</v>
      </c>
    </row>
    <row r="71" spans="5:27" ht="14.5" x14ac:dyDescent="0.35">
      <c r="E71" s="26">
        <v>63</v>
      </c>
      <c r="F71" s="41">
        <v>0.79690000000000005</v>
      </c>
      <c r="G71" s="41">
        <v>0.86119999999999997</v>
      </c>
      <c r="I71">
        <f t="shared" si="0"/>
        <v>63</v>
      </c>
      <c r="J71" s="25">
        <v>5</v>
      </c>
      <c r="K71" s="25">
        <v>3</v>
      </c>
      <c r="L71" s="40">
        <v>0</v>
      </c>
      <c r="M71" s="40">
        <v>0</v>
      </c>
      <c r="O71">
        <f t="shared" si="1"/>
        <v>63</v>
      </c>
      <c r="P71" s="25">
        <v>5</v>
      </c>
      <c r="Q71" s="25">
        <v>3</v>
      </c>
      <c r="R71" s="27">
        <f t="shared" si="3"/>
        <v>2.6917628168893697</v>
      </c>
      <c r="S71" s="41">
        <v>2.6463831593263798</v>
      </c>
      <c r="T71" s="41">
        <v>2.88963369565412</v>
      </c>
      <c r="W71">
        <f t="shared" si="2"/>
        <v>63</v>
      </c>
      <c r="X71" s="25">
        <v>5</v>
      </c>
      <c r="Y71" s="25">
        <v>3</v>
      </c>
      <c r="Z71" s="41">
        <v>0</v>
      </c>
      <c r="AA71" s="41">
        <v>0</v>
      </c>
    </row>
    <row r="72" spans="5:27" ht="14.5" x14ac:dyDescent="0.35">
      <c r="E72" s="26">
        <v>64</v>
      </c>
      <c r="F72" s="41">
        <v>0.80120000000000002</v>
      </c>
      <c r="G72" s="41">
        <v>0.86260000000000003</v>
      </c>
      <c r="I72">
        <f t="shared" ref="I72:I135" si="4">J72*12+K72</f>
        <v>64</v>
      </c>
      <c r="J72" s="25">
        <v>5</v>
      </c>
      <c r="K72" s="25">
        <v>4</v>
      </c>
      <c r="L72" s="40">
        <v>0</v>
      </c>
      <c r="M72" s="40">
        <v>0</v>
      </c>
      <c r="O72">
        <f t="shared" ref="O72:O135" si="5">P72*12+Q72</f>
        <v>64</v>
      </c>
      <c r="P72" s="25">
        <v>5</v>
      </c>
      <c r="Q72" s="25">
        <v>4</v>
      </c>
      <c r="R72" s="27">
        <f t="shared" si="3"/>
        <v>2.6969930364499985</v>
      </c>
      <c r="S72" s="41">
        <v>2.6514982960232598</v>
      </c>
      <c r="T72" s="41">
        <v>2.8953657159907702</v>
      </c>
      <c r="W72">
        <f t="shared" ref="W72:W135" si="6">X72*12+Y72</f>
        <v>64</v>
      </c>
      <c r="X72" s="25">
        <v>5</v>
      </c>
      <c r="Y72" s="25">
        <v>4</v>
      </c>
      <c r="Z72" s="41">
        <v>0</v>
      </c>
      <c r="AA72" s="41">
        <v>0</v>
      </c>
    </row>
    <row r="73" spans="5:27" ht="14.5" x14ac:dyDescent="0.35">
      <c r="E73" s="26">
        <v>65</v>
      </c>
      <c r="F73" s="41">
        <v>0.80689999999999995</v>
      </c>
      <c r="G73" s="41">
        <v>0.86380000000000001</v>
      </c>
      <c r="I73">
        <f t="shared" si="4"/>
        <v>65</v>
      </c>
      <c r="J73" s="25">
        <v>5</v>
      </c>
      <c r="K73" s="25">
        <v>5</v>
      </c>
      <c r="L73" s="40">
        <v>0</v>
      </c>
      <c r="M73" s="40">
        <v>0</v>
      </c>
      <c r="O73">
        <f t="shared" si="5"/>
        <v>65</v>
      </c>
      <c r="P73" s="25">
        <v>5</v>
      </c>
      <c r="Q73" s="25">
        <v>5</v>
      </c>
      <c r="R73" s="27">
        <f t="shared" ref="R73:R136" si="7">$C$19*S73+$C$18*T73</f>
        <v>2.7022401432282539</v>
      </c>
      <c r="S73" s="41">
        <v>2.6566301210700298</v>
      </c>
      <c r="T73" s="41">
        <v>2.9011154906766201</v>
      </c>
      <c r="W73">
        <f t="shared" si="6"/>
        <v>65</v>
      </c>
      <c r="X73" s="25">
        <v>5</v>
      </c>
      <c r="Y73" s="25">
        <v>5</v>
      </c>
      <c r="Z73" s="41">
        <v>0</v>
      </c>
      <c r="AA73" s="41">
        <v>0</v>
      </c>
    </row>
    <row r="74" spans="5:27" ht="14.5" x14ac:dyDescent="0.35">
      <c r="E74" s="26">
        <v>66</v>
      </c>
      <c r="F74" s="41">
        <v>0.81399999999999995</v>
      </c>
      <c r="G74" s="41">
        <v>0.86509999999999998</v>
      </c>
      <c r="I74">
        <f t="shared" si="4"/>
        <v>66</v>
      </c>
      <c r="J74" s="25">
        <v>5</v>
      </c>
      <c r="K74" s="25">
        <v>6</v>
      </c>
      <c r="L74" s="40">
        <v>0</v>
      </c>
      <c r="M74" s="40">
        <v>0</v>
      </c>
      <c r="O74">
        <f t="shared" si="5"/>
        <v>66</v>
      </c>
      <c r="P74" s="25">
        <v>5</v>
      </c>
      <c r="Q74" s="25">
        <v>6</v>
      </c>
      <c r="R74" s="27">
        <f t="shared" si="7"/>
        <v>2.7075041343779702</v>
      </c>
      <c r="S74" s="41">
        <v>2.6617786315374099</v>
      </c>
      <c r="T74" s="41">
        <v>2.9068830172279099</v>
      </c>
      <c r="W74">
        <f t="shared" si="6"/>
        <v>66</v>
      </c>
      <c r="X74" s="25">
        <v>5</v>
      </c>
      <c r="Y74" s="25">
        <v>6</v>
      </c>
      <c r="Z74" s="41">
        <v>0</v>
      </c>
      <c r="AA74" s="41">
        <v>0</v>
      </c>
    </row>
    <row r="75" spans="5:27" ht="14.5" x14ac:dyDescent="0.35">
      <c r="E75" s="26">
        <v>67</v>
      </c>
      <c r="F75" s="41">
        <v>0.82240000000000002</v>
      </c>
      <c r="G75" s="41">
        <v>0.86619999999999997</v>
      </c>
      <c r="I75">
        <f t="shared" si="4"/>
        <v>67</v>
      </c>
      <c r="J75" s="25">
        <v>5</v>
      </c>
      <c r="K75" s="25">
        <v>7</v>
      </c>
      <c r="L75" s="40">
        <v>0</v>
      </c>
      <c r="M75" s="40">
        <v>0</v>
      </c>
      <c r="O75">
        <f t="shared" si="5"/>
        <v>67</v>
      </c>
      <c r="P75" s="25">
        <v>5</v>
      </c>
      <c r="Q75" s="25">
        <v>7</v>
      </c>
      <c r="R75" s="27">
        <f t="shared" si="7"/>
        <v>2.7127850077598801</v>
      </c>
      <c r="S75" s="41">
        <v>2.6669438251852902</v>
      </c>
      <c r="T75" s="41">
        <v>2.9126682939450799</v>
      </c>
      <c r="W75">
        <f t="shared" si="6"/>
        <v>67</v>
      </c>
      <c r="X75" s="25">
        <v>5</v>
      </c>
      <c r="Y75" s="25">
        <v>7</v>
      </c>
      <c r="Z75" s="41">
        <v>0</v>
      </c>
      <c r="AA75" s="41">
        <v>0</v>
      </c>
    </row>
    <row r="76" spans="5:27" ht="14.5" x14ac:dyDescent="0.35">
      <c r="E76" s="26">
        <v>68</v>
      </c>
      <c r="F76" s="41">
        <v>0.83209999999999995</v>
      </c>
      <c r="G76" s="41">
        <v>0.86739999999999995</v>
      </c>
      <c r="I76">
        <f t="shared" si="4"/>
        <v>68</v>
      </c>
      <c r="J76" s="25">
        <v>5</v>
      </c>
      <c r="K76" s="25">
        <v>8</v>
      </c>
      <c r="L76" s="40">
        <v>0</v>
      </c>
      <c r="M76" s="40">
        <v>0</v>
      </c>
      <c r="O76">
        <f t="shared" si="5"/>
        <v>68</v>
      </c>
      <c r="P76" s="25">
        <v>5</v>
      </c>
      <c r="Q76" s="25">
        <v>8</v>
      </c>
      <c r="R76" s="27">
        <f t="shared" si="7"/>
        <v>2.7180827619271355</v>
      </c>
      <c r="S76" s="41">
        <v>2.6721257004488002</v>
      </c>
      <c r="T76" s="41">
        <v>2.9184713198958998</v>
      </c>
      <c r="W76">
        <f t="shared" si="6"/>
        <v>68</v>
      </c>
      <c r="X76" s="25">
        <v>5</v>
      </c>
      <c r="Y76" s="25">
        <v>8</v>
      </c>
      <c r="Z76" s="41">
        <v>0</v>
      </c>
      <c r="AA76" s="41">
        <v>0</v>
      </c>
    </row>
    <row r="77" spans="5:27" ht="14.5" x14ac:dyDescent="0.35">
      <c r="E77" s="26">
        <v>69</v>
      </c>
      <c r="F77" s="41">
        <v>0.84289999999999998</v>
      </c>
      <c r="G77" s="41">
        <v>0.86860000000000004</v>
      </c>
      <c r="I77">
        <f t="shared" si="4"/>
        <v>69</v>
      </c>
      <c r="J77" s="25">
        <v>5</v>
      </c>
      <c r="K77" s="25">
        <v>9</v>
      </c>
      <c r="L77" s="40">
        <v>0</v>
      </c>
      <c r="M77" s="40">
        <v>0</v>
      </c>
      <c r="O77">
        <f t="shared" si="5"/>
        <v>69</v>
      </c>
      <c r="P77" s="25">
        <v>5</v>
      </c>
      <c r="Q77" s="25">
        <v>9</v>
      </c>
      <c r="R77" s="27">
        <f t="shared" si="7"/>
        <v>2.7233973961112099</v>
      </c>
      <c r="S77" s="41">
        <v>2.6773242564247002</v>
      </c>
      <c r="T77" s="41">
        <v>2.9242920948992399</v>
      </c>
      <c r="W77">
        <f t="shared" si="6"/>
        <v>69</v>
      </c>
      <c r="X77" s="25">
        <v>5</v>
      </c>
      <c r="Y77" s="25">
        <v>9</v>
      </c>
      <c r="Z77" s="41">
        <v>0</v>
      </c>
      <c r="AA77" s="41">
        <v>0</v>
      </c>
    </row>
    <row r="78" spans="5:27" ht="14.5" x14ac:dyDescent="0.35">
      <c r="E78" s="26">
        <v>70</v>
      </c>
      <c r="F78" s="41">
        <v>0.85470000000000002</v>
      </c>
      <c r="G78" s="41">
        <v>0.86970000000000003</v>
      </c>
      <c r="I78">
        <f t="shared" si="4"/>
        <v>70</v>
      </c>
      <c r="J78" s="25">
        <v>5</v>
      </c>
      <c r="K78" s="25">
        <v>10</v>
      </c>
      <c r="L78" s="40">
        <v>0</v>
      </c>
      <c r="M78" s="40">
        <v>0</v>
      </c>
      <c r="O78">
        <f t="shared" si="5"/>
        <v>70</v>
      </c>
      <c r="P78" s="25">
        <v>5</v>
      </c>
      <c r="Q78" s="25">
        <v>10</v>
      </c>
      <c r="R78" s="27">
        <f t="shared" si="7"/>
        <v>2.7287289102082193</v>
      </c>
      <c r="S78" s="41">
        <v>2.68253949285819</v>
      </c>
      <c r="T78" s="41">
        <v>2.93013061950926</v>
      </c>
      <c r="W78">
        <f t="shared" si="6"/>
        <v>70</v>
      </c>
      <c r="X78" s="25">
        <v>5</v>
      </c>
      <c r="Y78" s="25">
        <v>10</v>
      </c>
      <c r="Z78" s="41">
        <v>0</v>
      </c>
      <c r="AA78" s="41">
        <v>0</v>
      </c>
    </row>
    <row r="79" spans="5:27" ht="14.5" x14ac:dyDescent="0.35">
      <c r="E79" s="26">
        <v>71</v>
      </c>
      <c r="F79" s="41">
        <v>0.86729999999999996</v>
      </c>
      <c r="G79" s="41">
        <v>0.87090000000000001</v>
      </c>
      <c r="I79">
        <f t="shared" si="4"/>
        <v>71</v>
      </c>
      <c r="J79" s="25">
        <v>5</v>
      </c>
      <c r="K79" s="25">
        <v>11</v>
      </c>
      <c r="L79" s="40">
        <v>0</v>
      </c>
      <c r="M79" s="40">
        <v>0</v>
      </c>
      <c r="O79">
        <f t="shared" si="5"/>
        <v>71</v>
      </c>
      <c r="P79" s="25">
        <v>5</v>
      </c>
      <c r="Q79" s="25">
        <v>11</v>
      </c>
      <c r="R79" s="27">
        <f t="shared" si="7"/>
        <v>2.7340773047656048</v>
      </c>
      <c r="S79" s="41">
        <v>2.6877714101300598</v>
      </c>
      <c r="T79" s="41">
        <v>2.93598689500006</v>
      </c>
      <c r="W79">
        <f t="shared" si="6"/>
        <v>71</v>
      </c>
      <c r="X79" s="25">
        <v>5</v>
      </c>
      <c r="Y79" s="25">
        <v>11</v>
      </c>
      <c r="Z79" s="41">
        <v>0</v>
      </c>
      <c r="AA79" s="41">
        <v>0</v>
      </c>
    </row>
    <row r="80" spans="5:27" ht="14.5" x14ac:dyDescent="0.35">
      <c r="E80" s="26">
        <v>72</v>
      </c>
      <c r="F80" s="41">
        <v>0.88049999999999995</v>
      </c>
      <c r="G80" s="41">
        <v>0.87219999999999998</v>
      </c>
      <c r="I80">
        <f t="shared" si="4"/>
        <v>72</v>
      </c>
      <c r="J80" s="25">
        <v>6</v>
      </c>
      <c r="K80" s="25">
        <v>0</v>
      </c>
      <c r="L80" s="40">
        <v>0</v>
      </c>
      <c r="M80" s="40">
        <v>0</v>
      </c>
      <c r="O80">
        <f t="shared" si="5"/>
        <v>72</v>
      </c>
      <c r="P80" s="25">
        <v>6</v>
      </c>
      <c r="Q80" s="25">
        <v>0</v>
      </c>
      <c r="R80" s="27">
        <f t="shared" si="7"/>
        <v>2.7394425809691723</v>
      </c>
      <c r="S80" s="41">
        <v>2.6930200092441998</v>
      </c>
      <c r="T80" s="41">
        <v>2.9418609233506601</v>
      </c>
      <c r="W80">
        <f t="shared" si="6"/>
        <v>72</v>
      </c>
      <c r="X80" s="25">
        <v>6</v>
      </c>
      <c r="Y80" s="25">
        <v>0</v>
      </c>
      <c r="Z80" s="41">
        <v>0</v>
      </c>
      <c r="AA80" s="41">
        <v>0</v>
      </c>
    </row>
    <row r="81" spans="5:27" ht="14.5" x14ac:dyDescent="0.35">
      <c r="E81" s="26">
        <v>73</v>
      </c>
      <c r="F81" s="41">
        <v>0.89410000000000001</v>
      </c>
      <c r="G81" s="41">
        <v>0.87339999999999995</v>
      </c>
      <c r="I81">
        <f t="shared" si="4"/>
        <v>73</v>
      </c>
      <c r="J81" s="25">
        <v>6</v>
      </c>
      <c r="K81" s="25">
        <v>1</v>
      </c>
      <c r="L81" s="40">
        <v>0</v>
      </c>
      <c r="M81" s="40">
        <v>0</v>
      </c>
      <c r="O81">
        <f t="shared" si="5"/>
        <v>73</v>
      </c>
      <c r="P81" s="25">
        <v>6</v>
      </c>
      <c r="Q81" s="25">
        <v>1</v>
      </c>
      <c r="R81" s="27">
        <f t="shared" si="7"/>
        <v>2.7447408032570504</v>
      </c>
      <c r="S81" s="41">
        <v>2.6981997070157702</v>
      </c>
      <c r="T81" s="41">
        <v>2.9476759532007</v>
      </c>
      <c r="W81">
        <f t="shared" si="6"/>
        <v>73</v>
      </c>
      <c r="X81" s="25">
        <v>6</v>
      </c>
      <c r="Y81" s="25">
        <v>1</v>
      </c>
      <c r="Z81" s="41">
        <v>0</v>
      </c>
      <c r="AA81" s="41">
        <v>0</v>
      </c>
    </row>
    <row r="82" spans="5:27" ht="14.5" x14ac:dyDescent="0.35">
      <c r="E82" s="26">
        <v>74</v>
      </c>
      <c r="F82" s="41">
        <v>0.90780000000000005</v>
      </c>
      <c r="G82" s="41">
        <v>0.87480000000000002</v>
      </c>
      <c r="I82">
        <f t="shared" si="4"/>
        <v>74</v>
      </c>
      <c r="J82" s="25">
        <v>6</v>
      </c>
      <c r="K82" s="25">
        <v>2</v>
      </c>
      <c r="L82" s="40">
        <v>0</v>
      </c>
      <c r="M82" s="40">
        <v>0</v>
      </c>
      <c r="O82">
        <f t="shared" si="5"/>
        <v>74</v>
      </c>
      <c r="P82" s="25">
        <v>6</v>
      </c>
      <c r="Q82" s="25">
        <v>2</v>
      </c>
      <c r="R82" s="27">
        <f t="shared" si="7"/>
        <v>2.7500557995403567</v>
      </c>
      <c r="S82" s="41">
        <v>2.7033959734582198</v>
      </c>
      <c r="T82" s="41">
        <v>2.95350865233166</v>
      </c>
      <c r="W82">
        <f t="shared" si="6"/>
        <v>74</v>
      </c>
      <c r="X82" s="25">
        <v>6</v>
      </c>
      <c r="Y82" s="25">
        <v>2</v>
      </c>
      <c r="Z82" s="41">
        <v>0</v>
      </c>
      <c r="AA82" s="41">
        <v>0</v>
      </c>
    </row>
    <row r="83" spans="5:27" ht="14.5" x14ac:dyDescent="0.35">
      <c r="E83" s="26">
        <v>75</v>
      </c>
      <c r="F83" s="41">
        <v>0.92159999999999997</v>
      </c>
      <c r="G83" s="41">
        <v>0.87629999999999997</v>
      </c>
      <c r="I83">
        <f t="shared" si="4"/>
        <v>75</v>
      </c>
      <c r="J83" s="25">
        <v>6</v>
      </c>
      <c r="K83" s="25">
        <v>3</v>
      </c>
      <c r="L83" s="40">
        <v>0</v>
      </c>
      <c r="M83" s="40">
        <v>0</v>
      </c>
      <c r="O83">
        <f t="shared" si="5"/>
        <v>75</v>
      </c>
      <c r="P83" s="25">
        <v>6</v>
      </c>
      <c r="Q83" s="25">
        <v>3</v>
      </c>
      <c r="R83" s="27">
        <f t="shared" si="7"/>
        <v>2.7553875619677379</v>
      </c>
      <c r="S83" s="41">
        <v>2.7086088007022302</v>
      </c>
      <c r="T83" s="41">
        <v>2.9593590129705198</v>
      </c>
      <c r="W83">
        <f t="shared" si="6"/>
        <v>75</v>
      </c>
      <c r="X83" s="25">
        <v>6</v>
      </c>
      <c r="Y83" s="25">
        <v>3</v>
      </c>
      <c r="Z83" s="41">
        <v>0</v>
      </c>
      <c r="AA83" s="41">
        <v>0</v>
      </c>
    </row>
    <row r="84" spans="5:27" ht="14.5" x14ac:dyDescent="0.35">
      <c r="E84" s="26">
        <v>76</v>
      </c>
      <c r="F84" s="41">
        <v>0.93510000000000004</v>
      </c>
      <c r="G84" s="41">
        <v>0.87790000000000001</v>
      </c>
      <c r="I84">
        <f t="shared" si="4"/>
        <v>76</v>
      </c>
      <c r="J84" s="25">
        <v>6</v>
      </c>
      <c r="K84" s="25">
        <v>4</v>
      </c>
      <c r="L84" s="40">
        <v>0</v>
      </c>
      <c r="M84" s="40">
        <v>0</v>
      </c>
      <c r="O84">
        <f t="shared" si="5"/>
        <v>76</v>
      </c>
      <c r="P84" s="25">
        <v>6</v>
      </c>
      <c r="Q84" s="25">
        <v>4</v>
      </c>
      <c r="R84" s="27">
        <f t="shared" si="7"/>
        <v>2.7607360834574064</v>
      </c>
      <c r="S84" s="41">
        <v>2.7138381816282</v>
      </c>
      <c r="T84" s="41">
        <v>2.9652270282003701</v>
      </c>
      <c r="W84">
        <f t="shared" si="6"/>
        <v>76</v>
      </c>
      <c r="X84" s="25">
        <v>6</v>
      </c>
      <c r="Y84" s="25">
        <v>4</v>
      </c>
      <c r="Z84" s="41">
        <v>0</v>
      </c>
      <c r="AA84" s="41">
        <v>0</v>
      </c>
    </row>
    <row r="85" spans="5:27" ht="14.5" x14ac:dyDescent="0.35">
      <c r="E85" s="26">
        <v>77</v>
      </c>
      <c r="F85" s="41">
        <v>0.94810000000000005</v>
      </c>
      <c r="G85" s="41">
        <v>0.87960000000000005</v>
      </c>
      <c r="I85">
        <f t="shared" si="4"/>
        <v>77</v>
      </c>
      <c r="J85" s="25">
        <v>6</v>
      </c>
      <c r="K85" s="25">
        <v>5</v>
      </c>
      <c r="L85" s="40">
        <v>0</v>
      </c>
      <c r="M85" s="40">
        <v>0</v>
      </c>
      <c r="O85">
        <f t="shared" si="5"/>
        <v>77</v>
      </c>
      <c r="P85" s="25">
        <v>6</v>
      </c>
      <c r="Q85" s="25">
        <v>5</v>
      </c>
      <c r="R85" s="27">
        <f t="shared" si="7"/>
        <v>2.7661013576808458</v>
      </c>
      <c r="S85" s="41">
        <v>2.71908410985055</v>
      </c>
      <c r="T85" s="41">
        <v>2.9711126919415101</v>
      </c>
      <c r="W85">
        <f t="shared" si="6"/>
        <v>77</v>
      </c>
      <c r="X85" s="25">
        <v>6</v>
      </c>
      <c r="Y85" s="25">
        <v>5</v>
      </c>
      <c r="Z85" s="41">
        <v>0</v>
      </c>
      <c r="AA85" s="41">
        <v>0</v>
      </c>
    </row>
    <row r="86" spans="5:27" ht="14.5" x14ac:dyDescent="0.35">
      <c r="E86" s="26">
        <v>78</v>
      </c>
      <c r="F86" s="41">
        <v>0.96060000000000001</v>
      </c>
      <c r="G86" s="41">
        <v>0.88149999999999995</v>
      </c>
      <c r="I86">
        <f t="shared" si="4"/>
        <v>78</v>
      </c>
      <c r="J86" s="25">
        <v>6</v>
      </c>
      <c r="K86" s="25">
        <v>6</v>
      </c>
      <c r="L86" s="40">
        <v>0</v>
      </c>
      <c r="M86" s="40">
        <v>0</v>
      </c>
      <c r="O86">
        <f t="shared" si="5"/>
        <v>78</v>
      </c>
      <c r="P86" s="25">
        <v>6</v>
      </c>
      <c r="Q86" s="25">
        <v>6</v>
      </c>
      <c r="R86" s="27">
        <f t="shared" si="7"/>
        <v>2.7714833790469893</v>
      </c>
      <c r="S86" s="41">
        <v>2.7243465797024999</v>
      </c>
      <c r="T86" s="41">
        <v>2.9770159989330098</v>
      </c>
      <c r="W86">
        <f t="shared" si="6"/>
        <v>78</v>
      </c>
      <c r="X86" s="25">
        <v>6</v>
      </c>
      <c r="Y86" s="25">
        <v>6</v>
      </c>
      <c r="Z86" s="41">
        <v>0</v>
      </c>
      <c r="AA86" s="41">
        <v>0</v>
      </c>
    </row>
    <row r="87" spans="5:27" ht="14.5" x14ac:dyDescent="0.35">
      <c r="E87" s="26">
        <v>79</v>
      </c>
      <c r="F87" s="41">
        <v>0.97219999999999995</v>
      </c>
      <c r="G87" s="41">
        <v>0.88360000000000005</v>
      </c>
      <c r="I87">
        <f t="shared" si="4"/>
        <v>79</v>
      </c>
      <c r="J87" s="25">
        <v>6</v>
      </c>
      <c r="K87" s="25">
        <v>7</v>
      </c>
      <c r="L87" s="40">
        <v>0</v>
      </c>
      <c r="M87" s="40">
        <v>0</v>
      </c>
      <c r="O87">
        <f t="shared" si="5"/>
        <v>79</v>
      </c>
      <c r="P87" s="25">
        <v>6</v>
      </c>
      <c r="Q87" s="25">
        <v>7</v>
      </c>
      <c r="R87" s="27">
        <f t="shared" si="7"/>
        <v>2.7768821426867998</v>
      </c>
      <c r="S87" s="41">
        <v>2.72962558622116</v>
      </c>
      <c r="T87" s="41">
        <v>2.98293694471506</v>
      </c>
      <c r="W87">
        <f t="shared" si="6"/>
        <v>79</v>
      </c>
      <c r="X87" s="25">
        <v>6</v>
      </c>
      <c r="Y87" s="25">
        <v>7</v>
      </c>
      <c r="Z87" s="41">
        <v>0</v>
      </c>
      <c r="AA87" s="41">
        <v>0</v>
      </c>
    </row>
    <row r="88" spans="5:27" ht="14.5" x14ac:dyDescent="0.35">
      <c r="E88" s="26">
        <v>80</v>
      </c>
      <c r="F88" s="41">
        <v>0.9829</v>
      </c>
      <c r="G88" s="41">
        <v>0.88600000000000001</v>
      </c>
      <c r="I88">
        <f t="shared" si="4"/>
        <v>80</v>
      </c>
      <c r="J88" s="25">
        <v>6</v>
      </c>
      <c r="K88" s="25">
        <v>8</v>
      </c>
      <c r="L88" s="40">
        <v>0</v>
      </c>
      <c r="M88" s="40">
        <v>0</v>
      </c>
      <c r="O88">
        <f t="shared" si="5"/>
        <v>80</v>
      </c>
      <c r="P88" s="25">
        <v>6</v>
      </c>
      <c r="Q88" s="25">
        <v>8</v>
      </c>
      <c r="R88" s="27">
        <f t="shared" si="7"/>
        <v>2.7822976444383292</v>
      </c>
      <c r="S88" s="41">
        <v>2.73492112513317</v>
      </c>
      <c r="T88" s="41">
        <v>2.98887552561151</v>
      </c>
      <c r="W88">
        <f t="shared" si="6"/>
        <v>80</v>
      </c>
      <c r="X88" s="25">
        <v>6</v>
      </c>
      <c r="Y88" s="25">
        <v>8</v>
      </c>
      <c r="Z88" s="41">
        <v>0</v>
      </c>
      <c r="AA88" s="41">
        <v>0</v>
      </c>
    </row>
    <row r="89" spans="5:27" ht="14.5" x14ac:dyDescent="0.35">
      <c r="E89" s="26">
        <v>81</v>
      </c>
      <c r="F89" s="41">
        <v>0.99250000000000005</v>
      </c>
      <c r="G89" s="41">
        <v>0.89039999999999997</v>
      </c>
      <c r="I89">
        <f t="shared" si="4"/>
        <v>81</v>
      </c>
      <c r="J89" s="25">
        <v>6</v>
      </c>
      <c r="K89" s="25">
        <v>9</v>
      </c>
      <c r="L89" s="40">
        <v>0</v>
      </c>
      <c r="M89" s="40">
        <v>0</v>
      </c>
      <c r="O89">
        <f t="shared" si="5"/>
        <v>81</v>
      </c>
      <c r="P89" s="25">
        <v>6</v>
      </c>
      <c r="Q89" s="25">
        <v>9</v>
      </c>
      <c r="R89" s="27">
        <f t="shared" si="7"/>
        <v>2.7877298808321584</v>
      </c>
      <c r="S89" s="41">
        <v>2.74023319284063</v>
      </c>
      <c r="T89" s="41">
        <v>2.99483173871316</v>
      </c>
      <c r="W89">
        <f t="shared" si="6"/>
        <v>81</v>
      </c>
      <c r="X89" s="25">
        <v>6</v>
      </c>
      <c r="Y89" s="25">
        <v>9</v>
      </c>
      <c r="Z89" s="41">
        <v>0</v>
      </c>
      <c r="AA89" s="41">
        <v>0</v>
      </c>
    </row>
    <row r="90" spans="5:27" ht="14.5" x14ac:dyDescent="0.35">
      <c r="E90" s="26">
        <v>82</v>
      </c>
      <c r="F90" s="41">
        <v>1.0008999999999999</v>
      </c>
      <c r="G90" s="41">
        <v>0.8952</v>
      </c>
      <c r="I90">
        <f t="shared" si="4"/>
        <v>82</v>
      </c>
      <c r="J90" s="25">
        <v>6</v>
      </c>
      <c r="K90" s="25">
        <v>10</v>
      </c>
      <c r="L90" s="40">
        <v>0</v>
      </c>
      <c r="M90" s="40">
        <v>0</v>
      </c>
      <c r="O90">
        <f t="shared" si="5"/>
        <v>82</v>
      </c>
      <c r="P90" s="25">
        <v>6</v>
      </c>
      <c r="Q90" s="25">
        <v>10</v>
      </c>
      <c r="R90" s="27">
        <f t="shared" si="7"/>
        <v>2.7931788490772833</v>
      </c>
      <c r="S90" s="41">
        <v>2.7455617864075101</v>
      </c>
      <c r="T90" s="41">
        <v>3.0008055818613699</v>
      </c>
      <c r="W90">
        <f t="shared" si="6"/>
        <v>82</v>
      </c>
      <c r="X90" s="25">
        <v>6</v>
      </c>
      <c r="Y90" s="25">
        <v>10</v>
      </c>
      <c r="Z90" s="41">
        <v>0</v>
      </c>
      <c r="AA90" s="41">
        <v>0</v>
      </c>
    </row>
    <row r="91" spans="5:27" ht="14.5" x14ac:dyDescent="0.35">
      <c r="E91" s="26">
        <v>83</v>
      </c>
      <c r="F91" s="41">
        <v>1.0081</v>
      </c>
      <c r="G91" s="41">
        <v>0.90049999999999997</v>
      </c>
      <c r="I91">
        <f t="shared" si="4"/>
        <v>83</v>
      </c>
      <c r="J91" s="25">
        <v>6</v>
      </c>
      <c r="K91" s="25">
        <v>11</v>
      </c>
      <c r="L91" s="40">
        <v>0</v>
      </c>
      <c r="M91" s="40">
        <v>0</v>
      </c>
      <c r="O91">
        <f t="shared" si="5"/>
        <v>83</v>
      </c>
      <c r="P91" s="25">
        <v>6</v>
      </c>
      <c r="Q91" s="25">
        <v>11</v>
      </c>
      <c r="R91" s="27">
        <f t="shared" si="7"/>
        <v>2.798644547047358</v>
      </c>
      <c r="S91" s="41">
        <v>2.75090690354636</v>
      </c>
      <c r="T91" s="41">
        <v>3.0067970536322601</v>
      </c>
      <c r="W91">
        <f t="shared" si="6"/>
        <v>83</v>
      </c>
      <c r="X91" s="25">
        <v>6</v>
      </c>
      <c r="Y91" s="25">
        <v>11</v>
      </c>
      <c r="Z91" s="41">
        <v>0</v>
      </c>
      <c r="AA91" s="41">
        <v>0</v>
      </c>
    </row>
    <row r="92" spans="5:27" ht="14.5" x14ac:dyDescent="0.35">
      <c r="E92" s="26">
        <v>84</v>
      </c>
      <c r="F92" s="41">
        <v>1.014</v>
      </c>
      <c r="G92" s="41">
        <v>0.90610000000000002</v>
      </c>
      <c r="I92">
        <f t="shared" si="4"/>
        <v>84</v>
      </c>
      <c r="J92" s="25">
        <v>7</v>
      </c>
      <c r="K92" s="25">
        <v>0</v>
      </c>
      <c r="L92" s="40">
        <v>0</v>
      </c>
      <c r="M92" s="40">
        <v>0</v>
      </c>
      <c r="O92">
        <f t="shared" si="5"/>
        <v>84</v>
      </c>
      <c r="P92" s="25">
        <v>7</v>
      </c>
      <c r="Q92" s="25">
        <v>0</v>
      </c>
      <c r="R92" s="27">
        <f t="shared" si="7"/>
        <v>2.8041269732673362</v>
      </c>
      <c r="S92" s="41">
        <v>2.7562685426054401</v>
      </c>
      <c r="T92" s="41">
        <v>3.0128061533212298</v>
      </c>
      <c r="W92">
        <f t="shared" si="6"/>
        <v>84</v>
      </c>
      <c r="X92" s="25">
        <v>7</v>
      </c>
      <c r="Y92" s="25">
        <v>0</v>
      </c>
      <c r="Z92" s="41">
        <v>0</v>
      </c>
      <c r="AA92" s="41">
        <v>0</v>
      </c>
    </row>
    <row r="93" spans="5:27" ht="14.5" x14ac:dyDescent="0.35">
      <c r="E93" s="26">
        <v>85</v>
      </c>
      <c r="F93" s="41">
        <v>1.0185</v>
      </c>
      <c r="G93" s="41">
        <v>0.91220000000000001</v>
      </c>
      <c r="I93">
        <f t="shared" si="4"/>
        <v>85</v>
      </c>
      <c r="J93" s="25">
        <v>7</v>
      </c>
      <c r="K93" s="25">
        <v>1</v>
      </c>
      <c r="L93" s="40">
        <v>0</v>
      </c>
      <c r="M93" s="40">
        <v>0</v>
      </c>
      <c r="O93">
        <f t="shared" si="5"/>
        <v>85</v>
      </c>
      <c r="P93" s="25">
        <v>7</v>
      </c>
      <c r="Q93" s="25">
        <v>1</v>
      </c>
      <c r="R93" s="27">
        <f t="shared" si="7"/>
        <v>2.8095400063200633</v>
      </c>
      <c r="S93" s="41">
        <v>2.76155937693215</v>
      </c>
      <c r="T93" s="41">
        <v>3.0187520147512399</v>
      </c>
      <c r="W93">
        <f t="shared" si="6"/>
        <v>85</v>
      </c>
      <c r="X93" s="25">
        <v>7</v>
      </c>
      <c r="Y93" s="25">
        <v>1</v>
      </c>
      <c r="Z93" s="41">
        <v>0</v>
      </c>
      <c r="AA93" s="41">
        <v>0</v>
      </c>
    </row>
    <row r="94" spans="5:27" ht="14.5" x14ac:dyDescent="0.35">
      <c r="E94" s="26">
        <v>86</v>
      </c>
      <c r="F94" s="41">
        <v>1.0218</v>
      </c>
      <c r="G94" s="41">
        <v>0.91869999999999996</v>
      </c>
      <c r="I94">
        <f t="shared" si="4"/>
        <v>86</v>
      </c>
      <c r="J94" s="25">
        <v>7</v>
      </c>
      <c r="K94" s="25">
        <v>2</v>
      </c>
      <c r="L94" s="40">
        <v>0</v>
      </c>
      <c r="M94" s="40">
        <v>0</v>
      </c>
      <c r="O94">
        <f t="shared" si="5"/>
        <v>86</v>
      </c>
      <c r="P94" s="25">
        <v>7</v>
      </c>
      <c r="Q94" s="25">
        <v>2</v>
      </c>
      <c r="R94" s="27">
        <f t="shared" si="7"/>
        <v>2.8149703392154746</v>
      </c>
      <c r="S94" s="41">
        <v>2.7668673005455502</v>
      </c>
      <c r="T94" s="41">
        <v>3.0247160941203202</v>
      </c>
      <c r="W94">
        <f t="shared" si="6"/>
        <v>86</v>
      </c>
      <c r="X94" s="25">
        <v>7</v>
      </c>
      <c r="Y94" s="25">
        <v>2</v>
      </c>
      <c r="Z94" s="41">
        <v>0</v>
      </c>
      <c r="AA94" s="41">
        <v>0</v>
      </c>
    </row>
    <row r="95" spans="5:27" ht="14.5" x14ac:dyDescent="0.35">
      <c r="E95" s="26">
        <v>87</v>
      </c>
      <c r="F95" s="41">
        <v>1.0238</v>
      </c>
      <c r="G95" s="41">
        <v>0.92559999999999998</v>
      </c>
      <c r="I95">
        <f t="shared" si="4"/>
        <v>87</v>
      </c>
      <c r="J95" s="25">
        <v>7</v>
      </c>
      <c r="K95" s="25">
        <v>3</v>
      </c>
      <c r="L95" s="40">
        <v>0</v>
      </c>
      <c r="M95" s="40">
        <v>0</v>
      </c>
      <c r="O95">
        <f t="shared" si="5"/>
        <v>87</v>
      </c>
      <c r="P95" s="25">
        <v>7</v>
      </c>
      <c r="Q95" s="25">
        <v>3</v>
      </c>
      <c r="R95" s="27">
        <f t="shared" si="7"/>
        <v>2.8204179641770359</v>
      </c>
      <c r="S95" s="41">
        <v>2.7721923056339701</v>
      </c>
      <c r="T95" s="41">
        <v>3.0306983838051398</v>
      </c>
      <c r="W95">
        <f t="shared" si="6"/>
        <v>87</v>
      </c>
      <c r="X95" s="25">
        <v>7</v>
      </c>
      <c r="Y95" s="25">
        <v>3</v>
      </c>
      <c r="Z95" s="41">
        <v>0</v>
      </c>
      <c r="AA95" s="41">
        <v>0</v>
      </c>
    </row>
    <row r="96" spans="5:27" ht="14.5" x14ac:dyDescent="0.35">
      <c r="E96" s="26">
        <v>88</v>
      </c>
      <c r="F96" s="41">
        <v>1.0246</v>
      </c>
      <c r="G96" s="41">
        <v>0.93289999999999995</v>
      </c>
      <c r="I96">
        <f t="shared" si="4"/>
        <v>88</v>
      </c>
      <c r="J96" s="25">
        <v>7</v>
      </c>
      <c r="K96" s="25">
        <v>4</v>
      </c>
      <c r="L96" s="40">
        <v>0</v>
      </c>
      <c r="M96" s="40">
        <v>0</v>
      </c>
      <c r="O96">
        <f t="shared" si="5"/>
        <v>88</v>
      </c>
      <c r="P96" s="25">
        <v>7</v>
      </c>
      <c r="Q96" s="25">
        <v>4</v>
      </c>
      <c r="R96" s="27">
        <f t="shared" si="7"/>
        <v>2.8258828742200421</v>
      </c>
      <c r="S96" s="41">
        <v>2.7775343851569101</v>
      </c>
      <c r="T96" s="41">
        <v>3.0366988770642802</v>
      </c>
      <c r="W96">
        <f t="shared" si="6"/>
        <v>88</v>
      </c>
      <c r="X96" s="25">
        <v>7</v>
      </c>
      <c r="Y96" s="25">
        <v>4</v>
      </c>
      <c r="Z96" s="41">
        <v>0</v>
      </c>
      <c r="AA96" s="41">
        <v>0</v>
      </c>
    </row>
    <row r="97" spans="5:27" ht="14.5" x14ac:dyDescent="0.35">
      <c r="E97" s="26">
        <v>89</v>
      </c>
      <c r="F97" s="41">
        <v>1.0243</v>
      </c>
      <c r="G97" s="41">
        <v>0.94059999999999999</v>
      </c>
      <c r="I97">
        <f t="shared" si="4"/>
        <v>89</v>
      </c>
      <c r="J97" s="25">
        <v>7</v>
      </c>
      <c r="K97" s="25">
        <v>5</v>
      </c>
      <c r="L97" s="40">
        <v>0</v>
      </c>
      <c r="M97" s="40">
        <v>0</v>
      </c>
      <c r="O97">
        <f t="shared" si="5"/>
        <v>89</v>
      </c>
      <c r="P97" s="25">
        <v>7</v>
      </c>
      <c r="Q97" s="25">
        <v>5</v>
      </c>
      <c r="R97" s="27">
        <f t="shared" si="7"/>
        <v>2.8313650631348537</v>
      </c>
      <c r="S97" s="41">
        <v>2.7828935328289202</v>
      </c>
      <c r="T97" s="41">
        <v>3.0427175680186598</v>
      </c>
      <c r="W97">
        <f t="shared" si="6"/>
        <v>89</v>
      </c>
      <c r="X97" s="25">
        <v>7</v>
      </c>
      <c r="Y97" s="25">
        <v>5</v>
      </c>
      <c r="Z97" s="41">
        <v>0</v>
      </c>
      <c r="AA97" s="41">
        <v>0</v>
      </c>
    </row>
    <row r="98" spans="5:27" ht="14.5" x14ac:dyDescent="0.35">
      <c r="E98" s="26">
        <v>90</v>
      </c>
      <c r="F98" s="41">
        <v>1.0230999999999999</v>
      </c>
      <c r="G98" s="41">
        <v>0.94850000000000001</v>
      </c>
      <c r="I98">
        <f t="shared" si="4"/>
        <v>90</v>
      </c>
      <c r="J98" s="25">
        <v>7</v>
      </c>
      <c r="K98" s="25">
        <v>6</v>
      </c>
      <c r="L98" s="40">
        <v>0</v>
      </c>
      <c r="M98" s="40">
        <v>0</v>
      </c>
      <c r="O98">
        <f t="shared" si="5"/>
        <v>90</v>
      </c>
      <c r="P98" s="25">
        <v>7</v>
      </c>
      <c r="Q98" s="25">
        <v>6</v>
      </c>
      <c r="R98" s="27">
        <f t="shared" si="7"/>
        <v>2.8368645254706304</v>
      </c>
      <c r="S98" s="41">
        <v>2.7882697431039101</v>
      </c>
      <c r="T98" s="41">
        <v>3.0487544516327598</v>
      </c>
      <c r="W98">
        <f t="shared" si="6"/>
        <v>90</v>
      </c>
      <c r="X98" s="25">
        <v>7</v>
      </c>
      <c r="Y98" s="25">
        <v>6</v>
      </c>
      <c r="Z98" s="41">
        <v>0</v>
      </c>
      <c r="AA98" s="41">
        <v>0</v>
      </c>
    </row>
    <row r="99" spans="5:27" ht="14.5" x14ac:dyDescent="0.35">
      <c r="E99" s="26">
        <v>91</v>
      </c>
      <c r="F99" s="41">
        <v>1.0210999999999999</v>
      </c>
      <c r="G99" s="41">
        <v>0.95660000000000001</v>
      </c>
      <c r="I99">
        <f t="shared" si="4"/>
        <v>91</v>
      </c>
      <c r="J99" s="25">
        <v>7</v>
      </c>
      <c r="K99" s="25">
        <v>7</v>
      </c>
      <c r="L99" s="40">
        <v>0</v>
      </c>
      <c r="M99" s="40">
        <v>0</v>
      </c>
      <c r="O99">
        <f t="shared" si="5"/>
        <v>91</v>
      </c>
      <c r="P99" s="25">
        <v>7</v>
      </c>
      <c r="Q99" s="25">
        <v>7</v>
      </c>
      <c r="R99" s="27">
        <f t="shared" si="7"/>
        <v>2.842381256519467</v>
      </c>
      <c r="S99" s="41">
        <v>2.7936630111598801</v>
      </c>
      <c r="T99" s="41">
        <v>3.0548095236961701</v>
      </c>
      <c r="W99">
        <f t="shared" si="6"/>
        <v>91</v>
      </c>
      <c r="X99" s="25">
        <v>7</v>
      </c>
      <c r="Y99" s="25">
        <v>7</v>
      </c>
      <c r="Z99" s="41">
        <v>0</v>
      </c>
      <c r="AA99" s="41">
        <v>0</v>
      </c>
    </row>
    <row r="100" spans="5:27" ht="14.5" x14ac:dyDescent="0.35">
      <c r="E100" s="26">
        <v>92</v>
      </c>
      <c r="F100" s="41">
        <v>1.0185</v>
      </c>
      <c r="G100" s="41">
        <v>0.9647</v>
      </c>
      <c r="I100">
        <f t="shared" si="4"/>
        <v>92</v>
      </c>
      <c r="J100" s="25">
        <v>7</v>
      </c>
      <c r="K100" s="25">
        <v>8</v>
      </c>
      <c r="L100" s="40">
        <v>0</v>
      </c>
      <c r="M100" s="40">
        <v>0</v>
      </c>
      <c r="O100">
        <f t="shared" si="5"/>
        <v>92</v>
      </c>
      <c r="P100" s="25">
        <v>7</v>
      </c>
      <c r="Q100" s="25">
        <v>8</v>
      </c>
      <c r="R100" s="27">
        <f t="shared" si="7"/>
        <v>2.8479152523010627</v>
      </c>
      <c r="S100" s="41">
        <v>2.7990733328841402</v>
      </c>
      <c r="T100" s="41">
        <v>3.0608827808058501</v>
      </c>
      <c r="W100">
        <f t="shared" si="6"/>
        <v>92</v>
      </c>
      <c r="X100" s="25">
        <v>7</v>
      </c>
      <c r="Y100" s="25">
        <v>8</v>
      </c>
      <c r="Z100" s="41">
        <v>0</v>
      </c>
      <c r="AA100" s="41">
        <v>0</v>
      </c>
    </row>
    <row r="101" spans="5:27" ht="14.5" x14ac:dyDescent="0.35">
      <c r="E101" s="26">
        <v>93</v>
      </c>
      <c r="F101" s="41">
        <v>1.0156000000000001</v>
      </c>
      <c r="G101" s="41">
        <v>0.9728</v>
      </c>
      <c r="I101">
        <f t="shared" si="4"/>
        <v>93</v>
      </c>
      <c r="J101" s="25">
        <v>7</v>
      </c>
      <c r="K101" s="25">
        <v>9</v>
      </c>
      <c r="L101" s="40">
        <v>0</v>
      </c>
      <c r="M101" s="40">
        <v>0</v>
      </c>
      <c r="O101">
        <f t="shared" si="5"/>
        <v>93</v>
      </c>
      <c r="P101" s="25">
        <v>7</v>
      </c>
      <c r="Q101" s="25">
        <v>9</v>
      </c>
      <c r="R101" s="27">
        <f t="shared" si="7"/>
        <v>2.853466509547717</v>
      </c>
      <c r="S101" s="41">
        <v>2.8045007048588499</v>
      </c>
      <c r="T101" s="41">
        <v>3.0669742203487602</v>
      </c>
      <c r="W101">
        <f t="shared" si="6"/>
        <v>93</v>
      </c>
      <c r="X101" s="25">
        <v>7</v>
      </c>
      <c r="Y101" s="25">
        <v>9</v>
      </c>
      <c r="Z101" s="41">
        <v>0</v>
      </c>
      <c r="AA101" s="41">
        <v>0</v>
      </c>
    </row>
    <row r="102" spans="5:27" ht="14.5" x14ac:dyDescent="0.35">
      <c r="E102" s="26">
        <v>94</v>
      </c>
      <c r="F102" s="41">
        <v>1.0124</v>
      </c>
      <c r="G102" s="41">
        <v>0.98050000000000004</v>
      </c>
      <c r="I102">
        <f t="shared" si="4"/>
        <v>94</v>
      </c>
      <c r="J102" s="25">
        <v>7</v>
      </c>
      <c r="K102" s="25">
        <v>10</v>
      </c>
      <c r="L102" s="40">
        <v>0</v>
      </c>
      <c r="M102" s="40">
        <v>0</v>
      </c>
      <c r="O102">
        <f t="shared" si="5"/>
        <v>94</v>
      </c>
      <c r="P102" s="25">
        <v>7</v>
      </c>
      <c r="Q102" s="25">
        <v>10</v>
      </c>
      <c r="R102" s="27">
        <f t="shared" si="7"/>
        <v>2.8590350256898467</v>
      </c>
      <c r="S102" s="41">
        <v>2.8099451243470601</v>
      </c>
      <c r="T102" s="41">
        <v>3.07308384048509</v>
      </c>
      <c r="W102">
        <f t="shared" si="6"/>
        <v>94</v>
      </c>
      <c r="X102" s="25">
        <v>7</v>
      </c>
      <c r="Y102" s="25">
        <v>10</v>
      </c>
      <c r="Z102" s="41">
        <v>0</v>
      </c>
      <c r="AA102" s="41">
        <v>0</v>
      </c>
    </row>
    <row r="103" spans="5:27" ht="14.5" x14ac:dyDescent="0.35">
      <c r="E103" s="26">
        <v>95</v>
      </c>
      <c r="F103" s="41">
        <v>1.0094000000000001</v>
      </c>
      <c r="G103" s="41">
        <v>0.98770000000000002</v>
      </c>
      <c r="I103">
        <f t="shared" si="4"/>
        <v>95</v>
      </c>
      <c r="J103" s="25">
        <v>7</v>
      </c>
      <c r="K103" s="25">
        <v>11</v>
      </c>
      <c r="L103" s="40">
        <v>0</v>
      </c>
      <c r="M103" s="40">
        <v>0</v>
      </c>
      <c r="O103">
        <f t="shared" si="5"/>
        <v>95</v>
      </c>
      <c r="P103" s="25">
        <v>7</v>
      </c>
      <c r="Q103" s="25">
        <v>11</v>
      </c>
      <c r="R103" s="27">
        <f t="shared" si="7"/>
        <v>2.8646207988418406</v>
      </c>
      <c r="S103" s="41">
        <v>2.8154065892790801</v>
      </c>
      <c r="T103" s="41">
        <v>3.0792116401318799</v>
      </c>
      <c r="W103">
        <f t="shared" si="6"/>
        <v>95</v>
      </c>
      <c r="X103" s="25">
        <v>7</v>
      </c>
      <c r="Y103" s="25">
        <v>11</v>
      </c>
      <c r="Z103" s="41">
        <v>0</v>
      </c>
      <c r="AA103" s="41">
        <v>0</v>
      </c>
    </row>
    <row r="104" spans="5:27" ht="14.5" x14ac:dyDescent="0.35">
      <c r="E104" s="26">
        <v>96</v>
      </c>
      <c r="F104" s="41">
        <v>1.0041</v>
      </c>
      <c r="G104" s="41">
        <v>0.99390000000000001</v>
      </c>
      <c r="I104">
        <f t="shared" si="4"/>
        <v>96</v>
      </c>
      <c r="J104" s="25">
        <v>8</v>
      </c>
      <c r="K104" s="25">
        <v>0</v>
      </c>
      <c r="L104" s="40">
        <v>0</v>
      </c>
      <c r="M104" s="40">
        <v>0</v>
      </c>
      <c r="O104">
        <f t="shared" si="5"/>
        <v>96</v>
      </c>
      <c r="P104" s="25">
        <v>8</v>
      </c>
      <c r="Q104" s="25">
        <v>0</v>
      </c>
      <c r="R104" s="27">
        <f t="shared" si="7"/>
        <v>2.8702238277883261</v>
      </c>
      <c r="S104" s="41">
        <v>2.82088509823922</v>
      </c>
      <c r="T104" s="41">
        <v>3.0853576189472101</v>
      </c>
      <c r="W104">
        <f t="shared" si="6"/>
        <v>96</v>
      </c>
      <c r="X104" s="25">
        <v>8</v>
      </c>
      <c r="Y104" s="25">
        <v>0</v>
      </c>
      <c r="Z104" s="41">
        <v>0</v>
      </c>
      <c r="AA104" s="41">
        <v>0</v>
      </c>
    </row>
    <row r="105" spans="5:27" ht="14.5" x14ac:dyDescent="0.35">
      <c r="E105" s="26">
        <v>97</v>
      </c>
      <c r="F105" s="41">
        <v>1.0008999999999999</v>
      </c>
      <c r="G105" s="41">
        <v>0.99880000000000002</v>
      </c>
      <c r="I105">
        <f t="shared" si="4"/>
        <v>97</v>
      </c>
      <c r="J105" s="25">
        <v>8</v>
      </c>
      <c r="K105" s="25">
        <v>1</v>
      </c>
      <c r="L105" s="40">
        <v>0</v>
      </c>
      <c r="M105" s="40">
        <v>0</v>
      </c>
      <c r="O105">
        <f t="shared" si="5"/>
        <v>97</v>
      </c>
      <c r="P105" s="25">
        <v>8</v>
      </c>
      <c r="Q105" s="25">
        <v>1</v>
      </c>
      <c r="R105" s="27">
        <f t="shared" si="7"/>
        <v>2.875755851672448</v>
      </c>
      <c r="S105" s="41">
        <v>2.8262909674736201</v>
      </c>
      <c r="T105" s="41">
        <v>3.0914397203934199</v>
      </c>
      <c r="W105">
        <f t="shared" si="6"/>
        <v>97</v>
      </c>
      <c r="X105" s="25">
        <v>8</v>
      </c>
      <c r="Y105" s="25">
        <v>1</v>
      </c>
      <c r="Z105" s="41">
        <v>0</v>
      </c>
      <c r="AA105" s="41">
        <v>0</v>
      </c>
    </row>
    <row r="106" spans="5:27" ht="14.5" x14ac:dyDescent="0.35">
      <c r="E106" s="26">
        <v>98</v>
      </c>
      <c r="F106" s="41">
        <v>0.99939999999999996</v>
      </c>
      <c r="G106" s="41">
        <v>1.0019</v>
      </c>
      <c r="I106">
        <f t="shared" si="4"/>
        <v>98</v>
      </c>
      <c r="J106" s="25">
        <v>8</v>
      </c>
      <c r="K106" s="25">
        <v>2</v>
      </c>
      <c r="L106" s="40">
        <v>0</v>
      </c>
      <c r="M106" s="40">
        <v>0</v>
      </c>
      <c r="O106">
        <f t="shared" si="5"/>
        <v>98</v>
      </c>
      <c r="P106" s="25">
        <v>8</v>
      </c>
      <c r="Q106" s="25">
        <v>2</v>
      </c>
      <c r="R106" s="27">
        <f t="shared" si="7"/>
        <v>2.8813050686171682</v>
      </c>
      <c r="S106" s="41">
        <v>2.8317138136376201</v>
      </c>
      <c r="T106" s="41">
        <v>3.0975399573055502</v>
      </c>
      <c r="W106">
        <f t="shared" si="6"/>
        <v>98</v>
      </c>
      <c r="X106" s="25">
        <v>8</v>
      </c>
      <c r="Y106" s="25">
        <v>2</v>
      </c>
      <c r="Z106" s="41">
        <v>0</v>
      </c>
      <c r="AA106" s="41">
        <v>0</v>
      </c>
    </row>
    <row r="107" spans="5:27" ht="14.5" x14ac:dyDescent="0.35">
      <c r="E107" s="26">
        <v>99</v>
      </c>
      <c r="F107" s="41">
        <v>0.99919999999999998</v>
      </c>
      <c r="G107" s="41">
        <v>1.0025999999999999</v>
      </c>
      <c r="I107">
        <f t="shared" si="4"/>
        <v>99</v>
      </c>
      <c r="J107" s="25">
        <v>8</v>
      </c>
      <c r="K107" s="25">
        <v>3</v>
      </c>
      <c r="L107" s="40">
        <v>0</v>
      </c>
      <c r="M107" s="40">
        <v>0</v>
      </c>
      <c r="O107">
        <f t="shared" si="5"/>
        <v>99</v>
      </c>
      <c r="P107" s="25">
        <v>8</v>
      </c>
      <c r="Q107" s="25">
        <v>3</v>
      </c>
      <c r="R107" s="27">
        <f t="shared" si="7"/>
        <v>2.886871468082671</v>
      </c>
      <c r="S107" s="41">
        <v>2.8371536261675998</v>
      </c>
      <c r="T107" s="41">
        <v>3.10365831924757</v>
      </c>
      <c r="W107">
        <f t="shared" si="6"/>
        <v>99</v>
      </c>
      <c r="X107" s="25">
        <v>8</v>
      </c>
      <c r="Y107" s="25">
        <v>3</v>
      </c>
      <c r="Z107" s="41">
        <v>0</v>
      </c>
      <c r="AA107" s="41">
        <v>0</v>
      </c>
    </row>
    <row r="108" spans="5:27" ht="14.5" x14ac:dyDescent="0.35">
      <c r="E108" s="26">
        <v>100</v>
      </c>
      <c r="F108" s="41">
        <v>1</v>
      </c>
      <c r="G108" s="41">
        <v>1</v>
      </c>
      <c r="I108">
        <f t="shared" si="4"/>
        <v>100</v>
      </c>
      <c r="J108" s="25">
        <v>8</v>
      </c>
      <c r="K108" s="25">
        <v>4</v>
      </c>
      <c r="L108" s="40">
        <v>0</v>
      </c>
      <c r="M108" s="40">
        <v>0</v>
      </c>
      <c r="O108">
        <f t="shared" si="5"/>
        <v>100</v>
      </c>
      <c r="P108" s="25">
        <v>8</v>
      </c>
      <c r="Q108" s="25">
        <v>4</v>
      </c>
      <c r="R108" s="27">
        <f t="shared" si="7"/>
        <v>2.8924550403393843</v>
      </c>
      <c r="S108" s="41">
        <v>2.8426103952890198</v>
      </c>
      <c r="T108" s="41">
        <v>3.10979479668599</v>
      </c>
      <c r="W108">
        <f t="shared" si="6"/>
        <v>100</v>
      </c>
      <c r="X108" s="25">
        <v>8</v>
      </c>
      <c r="Y108" s="25">
        <v>4</v>
      </c>
      <c r="Z108" s="41">
        <v>0</v>
      </c>
      <c r="AA108" s="41">
        <v>0</v>
      </c>
    </row>
    <row r="109" spans="5:27" ht="14.5" x14ac:dyDescent="0.35">
      <c r="E109" s="26">
        <v>101</v>
      </c>
      <c r="F109" s="41">
        <v>1</v>
      </c>
      <c r="G109" s="41">
        <v>1</v>
      </c>
      <c r="I109">
        <f t="shared" si="4"/>
        <v>101</v>
      </c>
      <c r="J109" s="25">
        <v>8</v>
      </c>
      <c r="K109" s="25">
        <v>5</v>
      </c>
      <c r="L109" s="40">
        <v>0</v>
      </c>
      <c r="M109" s="40">
        <v>0</v>
      </c>
      <c r="O109">
        <f t="shared" si="5"/>
        <v>101</v>
      </c>
      <c r="P109" s="25">
        <v>8</v>
      </c>
      <c r="Q109" s="25">
        <v>5</v>
      </c>
      <c r="R109" s="27">
        <f t="shared" si="7"/>
        <v>2.8980557764505939</v>
      </c>
      <c r="S109" s="41">
        <v>2.8480841119996301</v>
      </c>
      <c r="T109" s="41">
        <v>3.11594938096985</v>
      </c>
      <c r="W109">
        <f t="shared" si="6"/>
        <v>101</v>
      </c>
      <c r="X109" s="25">
        <v>8</v>
      </c>
      <c r="Y109" s="25">
        <v>5</v>
      </c>
      <c r="Z109" s="41">
        <v>0</v>
      </c>
      <c r="AA109" s="41">
        <v>0</v>
      </c>
    </row>
    <row r="110" spans="5:27" ht="14.5" x14ac:dyDescent="0.35">
      <c r="E110" s="26">
        <v>102</v>
      </c>
      <c r="F110" s="41">
        <v>1</v>
      </c>
      <c r="G110" s="41">
        <v>1</v>
      </c>
      <c r="I110">
        <f t="shared" si="4"/>
        <v>102</v>
      </c>
      <c r="J110" s="25">
        <v>8</v>
      </c>
      <c r="K110" s="25">
        <v>6</v>
      </c>
      <c r="L110" s="40">
        <v>0</v>
      </c>
      <c r="M110" s="40">
        <v>0</v>
      </c>
      <c r="O110">
        <f t="shared" si="5"/>
        <v>102</v>
      </c>
      <c r="P110" s="25">
        <v>8</v>
      </c>
      <c r="Q110" s="25">
        <v>6</v>
      </c>
      <c r="R110" s="27">
        <f t="shared" si="7"/>
        <v>2.9036736682557485</v>
      </c>
      <c r="S110" s="41">
        <v>2.8535747680534298</v>
      </c>
      <c r="T110" s="41">
        <v>3.1221220643111902</v>
      </c>
      <c r="W110">
        <f t="shared" si="6"/>
        <v>102</v>
      </c>
      <c r="X110" s="25">
        <v>8</v>
      </c>
      <c r="Y110" s="25">
        <v>6</v>
      </c>
      <c r="Z110" s="41">
        <v>0</v>
      </c>
      <c r="AA110" s="41">
        <v>0</v>
      </c>
    </row>
    <row r="111" spans="5:27" ht="14.5" x14ac:dyDescent="0.35">
      <c r="E111" s="26">
        <v>103</v>
      </c>
      <c r="F111" s="41">
        <v>1</v>
      </c>
      <c r="G111" s="41">
        <v>1</v>
      </c>
      <c r="I111">
        <f t="shared" si="4"/>
        <v>103</v>
      </c>
      <c r="J111" s="25">
        <v>8</v>
      </c>
      <c r="K111" s="25">
        <v>7</v>
      </c>
      <c r="L111" s="40">
        <v>0</v>
      </c>
      <c r="M111" s="40">
        <v>0</v>
      </c>
      <c r="O111">
        <f t="shared" si="5"/>
        <v>103</v>
      </c>
      <c r="P111" s="25">
        <v>8</v>
      </c>
      <c r="Q111" s="25">
        <v>7</v>
      </c>
      <c r="R111" s="27">
        <f t="shared" si="7"/>
        <v>2.9093087083539944</v>
      </c>
      <c r="S111" s="41">
        <v>2.8590823559447598</v>
      </c>
      <c r="T111" s="41">
        <v>3.1283128397661399</v>
      </c>
      <c r="W111">
        <f t="shared" si="6"/>
        <v>103</v>
      </c>
      <c r="X111" s="25">
        <v>8</v>
      </c>
      <c r="Y111" s="25">
        <v>7</v>
      </c>
      <c r="Z111" s="41">
        <v>0</v>
      </c>
      <c r="AA111" s="41">
        <v>0</v>
      </c>
    </row>
    <row r="112" spans="5:27" ht="14.5" x14ac:dyDescent="0.35">
      <c r="E112" s="26">
        <v>104</v>
      </c>
      <c r="F112" s="41">
        <v>1</v>
      </c>
      <c r="G112" s="41">
        <v>1</v>
      </c>
      <c r="I112">
        <f t="shared" si="4"/>
        <v>104</v>
      </c>
      <c r="J112" s="25">
        <v>8</v>
      </c>
      <c r="K112" s="25">
        <v>8</v>
      </c>
      <c r="L112" s="40">
        <v>0</v>
      </c>
      <c r="M112" s="40">
        <v>0</v>
      </c>
      <c r="O112">
        <f t="shared" si="5"/>
        <v>104</v>
      </c>
      <c r="P112" s="25">
        <v>8</v>
      </c>
      <c r="Q112" s="25">
        <v>8</v>
      </c>
      <c r="R112" s="27">
        <f t="shared" si="7"/>
        <v>2.9149608900884392</v>
      </c>
      <c r="S112" s="41">
        <v>2.8646068688931901</v>
      </c>
      <c r="T112" s="41">
        <v>3.1345217012164799</v>
      </c>
      <c r="W112">
        <f t="shared" si="6"/>
        <v>104</v>
      </c>
      <c r="X112" s="25">
        <v>8</v>
      </c>
      <c r="Y112" s="25">
        <v>8</v>
      </c>
      <c r="Z112" s="41">
        <v>0</v>
      </c>
      <c r="AA112" s="41">
        <v>0</v>
      </c>
    </row>
    <row r="113" spans="5:27" ht="14.5" x14ac:dyDescent="0.35">
      <c r="E113" s="26">
        <v>105</v>
      </c>
      <c r="F113" s="41">
        <v>1</v>
      </c>
      <c r="G113" s="41">
        <v>1</v>
      </c>
      <c r="I113">
        <f t="shared" si="4"/>
        <v>105</v>
      </c>
      <c r="J113" s="25">
        <v>8</v>
      </c>
      <c r="K113" s="25">
        <v>9</v>
      </c>
      <c r="L113" s="40">
        <v>0</v>
      </c>
      <c r="M113" s="40">
        <v>0</v>
      </c>
      <c r="O113">
        <f t="shared" si="5"/>
        <v>105</v>
      </c>
      <c r="P113" s="25">
        <v>8</v>
      </c>
      <c r="Q113" s="25">
        <v>9</v>
      </c>
      <c r="R113" s="27">
        <f t="shared" si="7"/>
        <v>2.9206302075305923</v>
      </c>
      <c r="S113" s="41">
        <v>2.87014830082849</v>
      </c>
      <c r="T113" s="41">
        <v>3.14074864335175</v>
      </c>
      <c r="W113">
        <f t="shared" si="6"/>
        <v>105</v>
      </c>
      <c r="X113" s="25">
        <v>8</v>
      </c>
      <c r="Y113" s="25">
        <v>9</v>
      </c>
      <c r="Z113" s="41">
        <v>0</v>
      </c>
      <c r="AA113" s="41">
        <v>0</v>
      </c>
    </row>
    <row r="114" spans="5:27" ht="14.5" x14ac:dyDescent="0.35">
      <c r="E114" s="26">
        <v>106</v>
      </c>
      <c r="F114" s="41">
        <v>1</v>
      </c>
      <c r="G114" s="41">
        <v>1</v>
      </c>
      <c r="I114">
        <f t="shared" si="4"/>
        <v>106</v>
      </c>
      <c r="J114" s="25">
        <v>8</v>
      </c>
      <c r="K114" s="25">
        <v>10</v>
      </c>
      <c r="L114" s="40">
        <v>0</v>
      </c>
      <c r="M114" s="40">
        <v>0</v>
      </c>
      <c r="O114">
        <f t="shared" si="5"/>
        <v>106</v>
      </c>
      <c r="P114" s="25">
        <v>8</v>
      </c>
      <c r="Q114" s="25">
        <v>10</v>
      </c>
      <c r="R114" s="27">
        <f t="shared" si="7"/>
        <v>2.9263166554654543</v>
      </c>
      <c r="S114" s="41">
        <v>2.8757066463762602</v>
      </c>
      <c r="T114" s="41">
        <v>3.1469936616519898</v>
      </c>
      <c r="W114">
        <f t="shared" si="6"/>
        <v>106</v>
      </c>
      <c r="X114" s="25">
        <v>8</v>
      </c>
      <c r="Y114" s="25">
        <v>10</v>
      </c>
      <c r="Z114" s="41">
        <v>0</v>
      </c>
      <c r="AA114" s="41">
        <v>0</v>
      </c>
    </row>
    <row r="115" spans="5:27" ht="14.5" x14ac:dyDescent="0.35">
      <c r="E115" s="26">
        <v>107</v>
      </c>
      <c r="F115" s="41">
        <v>1</v>
      </c>
      <c r="G115" s="41">
        <v>1</v>
      </c>
      <c r="I115">
        <f t="shared" si="4"/>
        <v>107</v>
      </c>
      <c r="J115" s="25">
        <v>8</v>
      </c>
      <c r="K115" s="25">
        <v>11</v>
      </c>
      <c r="L115" s="40">
        <v>0</v>
      </c>
      <c r="M115" s="40">
        <v>0</v>
      </c>
      <c r="O115">
        <f t="shared" si="5"/>
        <v>107</v>
      </c>
      <c r="P115" s="25">
        <v>8</v>
      </c>
      <c r="Q115" s="25">
        <v>11</v>
      </c>
      <c r="R115" s="27">
        <f t="shared" si="7"/>
        <v>2.9320202293768789</v>
      </c>
      <c r="S115" s="41">
        <v>2.8812819008438399</v>
      </c>
      <c r="T115" s="41">
        <v>3.1532567523707198</v>
      </c>
      <c r="W115">
        <f t="shared" si="6"/>
        <v>107</v>
      </c>
      <c r="X115" s="25">
        <v>8</v>
      </c>
      <c r="Y115" s="25">
        <v>11</v>
      </c>
      <c r="Z115" s="41">
        <v>0</v>
      </c>
      <c r="AA115" s="41">
        <v>0</v>
      </c>
    </row>
    <row r="116" spans="5:27" ht="14.5" x14ac:dyDescent="0.35">
      <c r="E116" s="26">
        <v>108</v>
      </c>
      <c r="F116" s="41">
        <v>1</v>
      </c>
      <c r="G116" s="41">
        <v>1</v>
      </c>
      <c r="I116">
        <f t="shared" si="4"/>
        <v>108</v>
      </c>
      <c r="J116" s="25">
        <v>9</v>
      </c>
      <c r="K116" s="25">
        <v>0</v>
      </c>
      <c r="L116" s="40">
        <v>0</v>
      </c>
      <c r="M116" s="40">
        <v>0</v>
      </c>
      <c r="O116">
        <f t="shared" si="5"/>
        <v>108</v>
      </c>
      <c r="P116" s="25">
        <v>9</v>
      </c>
      <c r="Q116" s="25">
        <v>0</v>
      </c>
      <c r="R116" s="27">
        <f t="shared" si="7"/>
        <v>2.9377409254334541</v>
      </c>
      <c r="S116" s="41">
        <v>2.88687406020667</v>
      </c>
      <c r="T116" s="41">
        <v>3.1595379125187102</v>
      </c>
      <c r="W116">
        <f t="shared" si="6"/>
        <v>108</v>
      </c>
      <c r="X116" s="25">
        <v>9</v>
      </c>
      <c r="Y116" s="25">
        <v>0</v>
      </c>
      <c r="Z116" s="41">
        <v>0</v>
      </c>
      <c r="AA116" s="41">
        <v>0</v>
      </c>
    </row>
    <row r="117" spans="5:27" ht="14.5" x14ac:dyDescent="0.35">
      <c r="E117" s="26">
        <v>109</v>
      </c>
      <c r="F117" s="41">
        <v>1</v>
      </c>
      <c r="G117" s="41">
        <v>1</v>
      </c>
      <c r="I117">
        <f t="shared" si="4"/>
        <v>109</v>
      </c>
      <c r="J117" s="25">
        <v>9</v>
      </c>
      <c r="K117" s="25">
        <v>1</v>
      </c>
      <c r="L117" s="40">
        <v>0</v>
      </c>
      <c r="M117" s="40">
        <v>0</v>
      </c>
      <c r="O117">
        <f t="shared" si="5"/>
        <v>109</v>
      </c>
      <c r="P117" s="25">
        <v>9</v>
      </c>
      <c r="Q117" s="25">
        <v>1</v>
      </c>
      <c r="R117" s="27">
        <f t="shared" si="7"/>
        <v>2.9433876500666418</v>
      </c>
      <c r="S117" s="41">
        <v>2.8923901913608701</v>
      </c>
      <c r="T117" s="41">
        <v>3.16575406953275</v>
      </c>
      <c r="W117">
        <f t="shared" si="6"/>
        <v>109</v>
      </c>
      <c r="X117" s="25">
        <v>9</v>
      </c>
      <c r="Y117" s="25">
        <v>1</v>
      </c>
      <c r="Z117" s="41">
        <v>0</v>
      </c>
      <c r="AA117" s="41">
        <v>0</v>
      </c>
    </row>
    <row r="118" spans="5:27" ht="14.5" x14ac:dyDescent="0.35">
      <c r="E118" s="26">
        <v>110</v>
      </c>
      <c r="F118" s="41">
        <v>1</v>
      </c>
      <c r="G118" s="41">
        <v>1</v>
      </c>
      <c r="I118">
        <f t="shared" si="4"/>
        <v>110</v>
      </c>
      <c r="J118" s="25">
        <v>9</v>
      </c>
      <c r="K118" s="25">
        <v>2</v>
      </c>
      <c r="L118" s="40">
        <v>0</v>
      </c>
      <c r="M118" s="40">
        <v>0</v>
      </c>
      <c r="O118">
        <f t="shared" si="5"/>
        <v>110</v>
      </c>
      <c r="P118" s="25">
        <v>9</v>
      </c>
      <c r="Q118" s="25">
        <v>2</v>
      </c>
      <c r="R118" s="27">
        <f t="shared" si="7"/>
        <v>2.9490527863832829</v>
      </c>
      <c r="S118" s="41">
        <v>2.8979245098220399</v>
      </c>
      <c r="T118" s="41">
        <v>3.1719896165887</v>
      </c>
      <c r="W118">
        <f t="shared" si="6"/>
        <v>110</v>
      </c>
      <c r="X118" s="25">
        <v>9</v>
      </c>
      <c r="Y118" s="25">
        <v>2</v>
      </c>
      <c r="Z118" s="41">
        <v>0</v>
      </c>
      <c r="AA118" s="41">
        <v>0</v>
      </c>
    </row>
    <row r="119" spans="5:27" ht="14.5" x14ac:dyDescent="0.35">
      <c r="E119" s="26">
        <v>111</v>
      </c>
      <c r="F119" s="41">
        <v>1</v>
      </c>
      <c r="G119" s="41">
        <v>1</v>
      </c>
      <c r="I119">
        <f t="shared" si="4"/>
        <v>111</v>
      </c>
      <c r="J119" s="25">
        <v>9</v>
      </c>
      <c r="K119" s="25">
        <v>3</v>
      </c>
      <c r="L119" s="40">
        <v>0</v>
      </c>
      <c r="M119" s="40">
        <v>0</v>
      </c>
      <c r="O119">
        <f t="shared" si="5"/>
        <v>111</v>
      </c>
      <c r="P119" s="25">
        <v>9</v>
      </c>
      <c r="Q119" s="25">
        <v>3</v>
      </c>
      <c r="R119" s="27">
        <f t="shared" si="7"/>
        <v>2.9547363263556727</v>
      </c>
      <c r="S119" s="41">
        <v>2.9034770075029601</v>
      </c>
      <c r="T119" s="41">
        <v>3.1782445459183699</v>
      </c>
      <c r="W119">
        <f t="shared" si="6"/>
        <v>111</v>
      </c>
      <c r="X119" s="25">
        <v>9</v>
      </c>
      <c r="Y119" s="25">
        <v>3</v>
      </c>
      <c r="Z119" s="41">
        <v>0</v>
      </c>
      <c r="AA119" s="41">
        <v>0</v>
      </c>
    </row>
    <row r="120" spans="5:27" ht="14.5" x14ac:dyDescent="0.35">
      <c r="E120" s="26">
        <v>112</v>
      </c>
      <c r="F120" s="41">
        <v>1</v>
      </c>
      <c r="G120" s="41">
        <v>1</v>
      </c>
      <c r="I120">
        <f t="shared" si="4"/>
        <v>112</v>
      </c>
      <c r="J120" s="25">
        <v>9</v>
      </c>
      <c r="K120" s="25">
        <v>4</v>
      </c>
      <c r="L120" s="40">
        <v>0</v>
      </c>
      <c r="M120" s="40">
        <v>0</v>
      </c>
      <c r="O120">
        <f t="shared" si="5"/>
        <v>112</v>
      </c>
      <c r="P120" s="25">
        <v>9</v>
      </c>
      <c r="Q120" s="25">
        <v>4</v>
      </c>
      <c r="R120" s="27">
        <f t="shared" si="7"/>
        <v>2.9604382628007682</v>
      </c>
      <c r="S120" s="41">
        <v>2.9090476771391698</v>
      </c>
      <c r="T120" s="41">
        <v>3.1845188506937201</v>
      </c>
      <c r="W120">
        <f t="shared" si="6"/>
        <v>112</v>
      </c>
      <c r="X120" s="25">
        <v>9</v>
      </c>
      <c r="Y120" s="25">
        <v>4</v>
      </c>
      <c r="Z120" s="41">
        <v>0</v>
      </c>
      <c r="AA120" s="41">
        <v>0</v>
      </c>
    </row>
    <row r="121" spans="5:27" ht="14.5" x14ac:dyDescent="0.35">
      <c r="E121" s="26">
        <v>113</v>
      </c>
      <c r="F121" s="41">
        <v>1</v>
      </c>
      <c r="G121" s="41">
        <v>1</v>
      </c>
      <c r="I121">
        <f t="shared" si="4"/>
        <v>113</v>
      </c>
      <c r="J121" s="25">
        <v>9</v>
      </c>
      <c r="K121" s="25">
        <v>5</v>
      </c>
      <c r="L121" s="40">
        <v>0</v>
      </c>
      <c r="M121" s="40">
        <v>0</v>
      </c>
      <c r="O121">
        <f t="shared" si="5"/>
        <v>113</v>
      </c>
      <c r="P121" s="25">
        <v>9</v>
      </c>
      <c r="Q121" s="25">
        <v>5</v>
      </c>
      <c r="R121" s="27">
        <f t="shared" si="7"/>
        <v>2.9661585893623323</v>
      </c>
      <c r="S121" s="41">
        <v>2.9146365122717901</v>
      </c>
      <c r="T121" s="41">
        <v>3.1908125250060699</v>
      </c>
      <c r="W121">
        <f t="shared" si="6"/>
        <v>113</v>
      </c>
      <c r="X121" s="25">
        <v>9</v>
      </c>
      <c r="Y121" s="25">
        <v>5</v>
      </c>
      <c r="Z121" s="41">
        <v>0</v>
      </c>
      <c r="AA121" s="41">
        <v>0</v>
      </c>
    </row>
    <row r="122" spans="5:27" ht="14.5" x14ac:dyDescent="0.35">
      <c r="E122" s="26">
        <v>114</v>
      </c>
      <c r="F122" s="41">
        <v>1</v>
      </c>
      <c r="G122" s="41">
        <v>1</v>
      </c>
      <c r="I122">
        <f t="shared" si="4"/>
        <v>114</v>
      </c>
      <c r="J122" s="25">
        <v>9</v>
      </c>
      <c r="K122" s="25">
        <v>6</v>
      </c>
      <c r="L122" s="40">
        <v>0</v>
      </c>
      <c r="M122" s="40">
        <v>0</v>
      </c>
      <c r="O122">
        <f t="shared" si="5"/>
        <v>114</v>
      </c>
      <c r="P122" s="25">
        <v>9</v>
      </c>
      <c r="Q122" s="25">
        <v>6</v>
      </c>
      <c r="R122" s="27">
        <f t="shared" si="7"/>
        <v>2.9718973004936506</v>
      </c>
      <c r="S122" s="41">
        <v>2.9202435072308601</v>
      </c>
      <c r="T122" s="41">
        <v>3.1971255638460998</v>
      </c>
      <c r="W122">
        <f t="shared" si="6"/>
        <v>114</v>
      </c>
      <c r="X122" s="25">
        <v>9</v>
      </c>
      <c r="Y122" s="25">
        <v>6</v>
      </c>
      <c r="Z122" s="41">
        <v>0</v>
      </c>
      <c r="AA122" s="41">
        <v>0</v>
      </c>
    </row>
    <row r="123" spans="5:27" ht="14.5" x14ac:dyDescent="0.35">
      <c r="E123" s="26">
        <v>115</v>
      </c>
      <c r="F123" s="41">
        <v>1</v>
      </c>
      <c r="G123" s="41">
        <v>1</v>
      </c>
      <c r="I123">
        <f t="shared" si="4"/>
        <v>115</v>
      </c>
      <c r="J123" s="25">
        <v>9</v>
      </c>
      <c r="K123" s="25">
        <v>7</v>
      </c>
      <c r="L123" s="40">
        <v>0</v>
      </c>
      <c r="M123" s="40">
        <v>0</v>
      </c>
      <c r="O123">
        <f t="shared" si="5"/>
        <v>115</v>
      </c>
      <c r="P123" s="25">
        <v>9</v>
      </c>
      <c r="Q123" s="25">
        <v>7</v>
      </c>
      <c r="R123" s="27">
        <f t="shared" si="7"/>
        <v>2.9776543914407414</v>
      </c>
      <c r="S123" s="41">
        <v>2.9258686571191799</v>
      </c>
      <c r="T123" s="41">
        <v>3.2034579630843099</v>
      </c>
      <c r="W123">
        <f t="shared" si="6"/>
        <v>115</v>
      </c>
      <c r="X123" s="25">
        <v>9</v>
      </c>
      <c r="Y123" s="25">
        <v>7</v>
      </c>
      <c r="Z123" s="41">
        <v>0</v>
      </c>
      <c r="AA123" s="41">
        <v>0</v>
      </c>
    </row>
    <row r="124" spans="5:27" ht="14.5" x14ac:dyDescent="0.35">
      <c r="E124" s="26">
        <v>116</v>
      </c>
      <c r="F124" s="41">
        <v>1</v>
      </c>
      <c r="G124" s="41">
        <v>1</v>
      </c>
      <c r="I124">
        <f t="shared" si="4"/>
        <v>116</v>
      </c>
      <c r="J124" s="25">
        <v>9</v>
      </c>
      <c r="K124" s="25">
        <v>8</v>
      </c>
      <c r="L124" s="40">
        <v>0</v>
      </c>
      <c r="M124" s="40">
        <v>0</v>
      </c>
      <c r="O124">
        <f t="shared" si="5"/>
        <v>116</v>
      </c>
      <c r="P124" s="25">
        <v>9</v>
      </c>
      <c r="Q124" s="25">
        <v>8</v>
      </c>
      <c r="R124" s="27">
        <f t="shared" si="7"/>
        <v>2.983429858225993</v>
      </c>
      <c r="S124" s="41">
        <v>2.9315119577965199</v>
      </c>
      <c r="T124" s="41">
        <v>3.20980971945216</v>
      </c>
      <c r="W124">
        <f t="shared" si="6"/>
        <v>116</v>
      </c>
      <c r="X124" s="25">
        <v>9</v>
      </c>
      <c r="Y124" s="25">
        <v>8</v>
      </c>
      <c r="Z124" s="41">
        <v>0</v>
      </c>
      <c r="AA124" s="41">
        <v>0</v>
      </c>
    </row>
    <row r="125" spans="5:27" ht="14.5" x14ac:dyDescent="0.35">
      <c r="E125" s="26">
        <v>117</v>
      </c>
      <c r="F125" s="41">
        <v>1</v>
      </c>
      <c r="G125" s="41">
        <v>1</v>
      </c>
      <c r="I125">
        <f t="shared" si="4"/>
        <v>117</v>
      </c>
      <c r="J125" s="25">
        <v>9</v>
      </c>
      <c r="K125" s="25">
        <v>9</v>
      </c>
      <c r="L125" s="40">
        <v>0</v>
      </c>
      <c r="M125" s="40">
        <v>0</v>
      </c>
      <c r="O125">
        <f t="shared" si="5"/>
        <v>117</v>
      </c>
      <c r="P125" s="25">
        <v>9</v>
      </c>
      <c r="Q125" s="25">
        <v>9</v>
      </c>
      <c r="R125" s="27">
        <f t="shared" si="7"/>
        <v>2.9892236976323425</v>
      </c>
      <c r="S125" s="41">
        <v>2.9371734058644101</v>
      </c>
      <c r="T125" s="41">
        <v>3.2161808305235802</v>
      </c>
      <c r="W125">
        <f t="shared" si="6"/>
        <v>117</v>
      </c>
      <c r="X125" s="25">
        <v>9</v>
      </c>
      <c r="Y125" s="25">
        <v>9</v>
      </c>
      <c r="Z125" s="41">
        <v>0</v>
      </c>
      <c r="AA125" s="41">
        <v>0</v>
      </c>
    </row>
    <row r="126" spans="5:27" ht="14.5" x14ac:dyDescent="0.35">
      <c r="E126" s="26">
        <v>118</v>
      </c>
      <c r="F126" s="41">
        <v>1</v>
      </c>
      <c r="G126" s="41">
        <v>1</v>
      </c>
      <c r="I126">
        <f t="shared" si="4"/>
        <v>118</v>
      </c>
      <c r="J126" s="25">
        <v>9</v>
      </c>
      <c r="K126" s="25">
        <v>10</v>
      </c>
      <c r="L126" s="40">
        <v>0</v>
      </c>
      <c r="M126" s="40">
        <v>0</v>
      </c>
      <c r="O126">
        <f t="shared" si="5"/>
        <v>118</v>
      </c>
      <c r="P126" s="25">
        <v>9</v>
      </c>
      <c r="Q126" s="25">
        <v>10</v>
      </c>
      <c r="R126" s="27">
        <f t="shared" si="7"/>
        <v>2.9950359071877459</v>
      </c>
      <c r="S126" s="41">
        <v>2.94285299865113</v>
      </c>
      <c r="T126" s="41">
        <v>3.2225712946971901</v>
      </c>
      <c r="W126">
        <f t="shared" si="6"/>
        <v>118</v>
      </c>
      <c r="X126" s="25">
        <v>9</v>
      </c>
      <c r="Y126" s="25">
        <v>10</v>
      </c>
      <c r="Z126" s="41">
        <v>0</v>
      </c>
      <c r="AA126" s="41">
        <v>0</v>
      </c>
    </row>
    <row r="127" spans="5:27" ht="14.5" x14ac:dyDescent="0.35">
      <c r="E127" s="26">
        <v>119</v>
      </c>
      <c r="F127" s="41">
        <v>1</v>
      </c>
      <c r="G127" s="41">
        <v>1</v>
      </c>
      <c r="I127">
        <f t="shared" si="4"/>
        <v>119</v>
      </c>
      <c r="J127" s="25">
        <v>9</v>
      </c>
      <c r="K127" s="25">
        <v>11</v>
      </c>
      <c r="L127" s="40">
        <v>0</v>
      </c>
      <c r="M127" s="40">
        <v>0</v>
      </c>
      <c r="O127">
        <f t="shared" si="5"/>
        <v>119</v>
      </c>
      <c r="P127" s="25">
        <v>9</v>
      </c>
      <c r="Q127" s="25">
        <v>11</v>
      </c>
      <c r="R127" s="27">
        <f t="shared" si="7"/>
        <v>3.0008664851502762</v>
      </c>
      <c r="S127" s="41">
        <v>2.94855073419737</v>
      </c>
      <c r="T127" s="41">
        <v>3.2289811111789199</v>
      </c>
      <c r="W127">
        <f t="shared" si="6"/>
        <v>119</v>
      </c>
      <c r="X127" s="25">
        <v>9</v>
      </c>
      <c r="Y127" s="25">
        <v>11</v>
      </c>
      <c r="Z127" s="41">
        <v>0</v>
      </c>
      <c r="AA127" s="41">
        <v>0</v>
      </c>
    </row>
    <row r="128" spans="5:27" ht="14.5" x14ac:dyDescent="0.35">
      <c r="E128" s="34">
        <v>120</v>
      </c>
      <c r="F128" s="42">
        <v>1</v>
      </c>
      <c r="G128" s="42">
        <v>1</v>
      </c>
      <c r="I128">
        <f t="shared" si="4"/>
        <v>120</v>
      </c>
      <c r="J128" s="25">
        <v>10</v>
      </c>
      <c r="K128" s="25">
        <v>0</v>
      </c>
      <c r="L128" s="40">
        <v>0</v>
      </c>
      <c r="M128" s="40">
        <v>0</v>
      </c>
      <c r="O128">
        <f t="shared" si="5"/>
        <v>120</v>
      </c>
      <c r="P128" s="25">
        <v>10</v>
      </c>
      <c r="Q128" s="25">
        <v>0</v>
      </c>
      <c r="R128" s="27">
        <f t="shared" si="7"/>
        <v>3.0067154304934656</v>
      </c>
      <c r="S128" s="41">
        <v>2.9542666112420899</v>
      </c>
      <c r="T128" s="41">
        <v>3.2354102799651199</v>
      </c>
      <c r="W128">
        <f t="shared" si="6"/>
        <v>120</v>
      </c>
      <c r="X128" s="25">
        <v>10</v>
      </c>
      <c r="Y128" s="25">
        <v>0</v>
      </c>
      <c r="Z128" s="41">
        <v>0</v>
      </c>
      <c r="AA128" s="41">
        <v>0</v>
      </c>
    </row>
    <row r="129" spans="9:27" ht="14.5" x14ac:dyDescent="0.35">
      <c r="I129">
        <f t="shared" si="4"/>
        <v>121</v>
      </c>
      <c r="J129" s="25">
        <v>10</v>
      </c>
      <c r="K129" s="25">
        <v>1</v>
      </c>
      <c r="L129" s="40">
        <v>0</v>
      </c>
      <c r="M129" s="40">
        <v>0</v>
      </c>
      <c r="O129">
        <f t="shared" si="5"/>
        <v>121</v>
      </c>
      <c r="P129" s="25">
        <v>10</v>
      </c>
      <c r="Q129" s="25">
        <v>1</v>
      </c>
      <c r="R129" s="27">
        <f t="shared" si="7"/>
        <v>3.0124897066933776</v>
      </c>
      <c r="S129" s="41">
        <v>2.95990604568691</v>
      </c>
      <c r="T129" s="41">
        <v>3.2417725124874699</v>
      </c>
      <c r="W129">
        <f t="shared" si="6"/>
        <v>121</v>
      </c>
      <c r="X129" s="25">
        <v>10</v>
      </c>
      <c r="Y129" s="25">
        <v>1</v>
      </c>
      <c r="Z129" s="41">
        <v>0</v>
      </c>
      <c r="AA129" s="41">
        <v>0</v>
      </c>
    </row>
    <row r="130" spans="9:27" ht="14.5" x14ac:dyDescent="0.35">
      <c r="I130">
        <f t="shared" si="4"/>
        <v>122</v>
      </c>
      <c r="J130" s="25">
        <v>10</v>
      </c>
      <c r="K130" s="25">
        <v>2</v>
      </c>
      <c r="L130" s="40">
        <v>0</v>
      </c>
      <c r="M130" s="40">
        <v>0</v>
      </c>
      <c r="O130">
        <f t="shared" si="5"/>
        <v>122</v>
      </c>
      <c r="P130" s="25">
        <v>10</v>
      </c>
      <c r="Q130" s="25">
        <v>2</v>
      </c>
      <c r="R130" s="27">
        <f t="shared" si="7"/>
        <v>3.0182823191374726</v>
      </c>
      <c r="S130" s="41">
        <v>2.9655635859471201</v>
      </c>
      <c r="T130" s="41">
        <v>3.2481540860026099</v>
      </c>
      <c r="W130">
        <f t="shared" si="6"/>
        <v>122</v>
      </c>
      <c r="X130" s="25">
        <v>10</v>
      </c>
      <c r="Y130" s="25">
        <v>2</v>
      </c>
      <c r="Z130" s="41">
        <v>0</v>
      </c>
      <c r="AA130" s="41">
        <v>0</v>
      </c>
    </row>
    <row r="131" spans="9:27" ht="14.5" x14ac:dyDescent="0.35">
      <c r="I131">
        <f t="shared" si="4"/>
        <v>123</v>
      </c>
      <c r="J131" s="25">
        <v>10</v>
      </c>
      <c r="K131" s="25">
        <v>3</v>
      </c>
      <c r="L131" s="40">
        <v>0</v>
      </c>
      <c r="M131" s="40">
        <v>0</v>
      </c>
      <c r="O131">
        <f t="shared" si="5"/>
        <v>123</v>
      </c>
      <c r="P131" s="25">
        <v>10</v>
      </c>
      <c r="Q131" s="25">
        <v>3</v>
      </c>
      <c r="R131" s="27">
        <f t="shared" si="7"/>
        <v>3.0240932571543504</v>
      </c>
      <c r="S131" s="41">
        <v>2.9712392212991299</v>
      </c>
      <c r="T131" s="41">
        <v>3.2545549900667101</v>
      </c>
      <c r="W131">
        <f t="shared" si="6"/>
        <v>123</v>
      </c>
      <c r="X131" s="25">
        <v>10</v>
      </c>
      <c r="Y131" s="25">
        <v>3</v>
      </c>
      <c r="Z131" s="41">
        <v>0</v>
      </c>
      <c r="AA131" s="41">
        <v>0</v>
      </c>
    </row>
    <row r="132" spans="9:27" ht="14.5" x14ac:dyDescent="0.35">
      <c r="I132">
        <f t="shared" si="4"/>
        <v>124</v>
      </c>
      <c r="J132" s="25">
        <v>10</v>
      </c>
      <c r="K132" s="25">
        <v>4</v>
      </c>
      <c r="L132" s="40">
        <v>0</v>
      </c>
      <c r="M132" s="40">
        <v>0</v>
      </c>
      <c r="O132">
        <f t="shared" si="5"/>
        <v>124</v>
      </c>
      <c r="P132" s="25">
        <v>10</v>
      </c>
      <c r="Q132" s="25">
        <v>4</v>
      </c>
      <c r="R132" s="27">
        <f t="shared" si="7"/>
        <v>3.0299225109355841</v>
      </c>
      <c r="S132" s="41">
        <v>2.97693294185963</v>
      </c>
      <c r="T132" s="41">
        <v>3.2609752151978499</v>
      </c>
      <c r="W132">
        <f t="shared" si="6"/>
        <v>124</v>
      </c>
      <c r="X132" s="25">
        <v>10</v>
      </c>
      <c r="Y132" s="25">
        <v>4</v>
      </c>
      <c r="Z132" s="41">
        <v>0</v>
      </c>
      <c r="AA132" s="41">
        <v>0</v>
      </c>
    </row>
    <row r="133" spans="9:27" ht="14.5" x14ac:dyDescent="0.35">
      <c r="I133">
        <f t="shared" si="4"/>
        <v>125</v>
      </c>
      <c r="J133" s="25">
        <v>10</v>
      </c>
      <c r="K133" s="25">
        <v>5</v>
      </c>
      <c r="L133" s="40">
        <v>0</v>
      </c>
      <c r="M133" s="40">
        <v>0</v>
      </c>
      <c r="O133">
        <f t="shared" si="5"/>
        <v>125</v>
      </c>
      <c r="P133" s="25">
        <v>10</v>
      </c>
      <c r="Q133" s="25">
        <v>5</v>
      </c>
      <c r="R133" s="27">
        <f t="shared" si="7"/>
        <v>3.0357700715173581</v>
      </c>
      <c r="S133" s="41">
        <v>2.9826447385678998</v>
      </c>
      <c r="T133" s="41">
        <v>3.2674147528547599</v>
      </c>
      <c r="W133">
        <f t="shared" si="6"/>
        <v>125</v>
      </c>
      <c r="X133" s="25">
        <v>10</v>
      </c>
      <c r="Y133" s="25">
        <v>5</v>
      </c>
      <c r="Z133" s="41">
        <v>0</v>
      </c>
      <c r="AA133" s="41">
        <v>0</v>
      </c>
    </row>
    <row r="134" spans="9:27" ht="14.5" x14ac:dyDescent="0.35">
      <c r="I134">
        <f t="shared" si="4"/>
        <v>126</v>
      </c>
      <c r="J134" s="25">
        <v>10</v>
      </c>
      <c r="K134" s="25">
        <v>6</v>
      </c>
      <c r="L134" s="40">
        <v>0</v>
      </c>
      <c r="M134" s="40">
        <v>0</v>
      </c>
      <c r="O134">
        <f t="shared" si="5"/>
        <v>126</v>
      </c>
      <c r="P134" s="25">
        <v>10</v>
      </c>
      <c r="Q134" s="25">
        <v>6</v>
      </c>
      <c r="R134" s="27">
        <f t="shared" si="7"/>
        <v>3.041635930762677</v>
      </c>
      <c r="S134" s="41">
        <v>2.98837460316869</v>
      </c>
      <c r="T134" s="41">
        <v>3.2738735954160698</v>
      </c>
      <c r="W134">
        <f t="shared" si="6"/>
        <v>126</v>
      </c>
      <c r="X134" s="25">
        <v>10</v>
      </c>
      <c r="Y134" s="25">
        <v>6</v>
      </c>
      <c r="Z134" s="41">
        <v>0</v>
      </c>
      <c r="AA134" s="41">
        <v>0</v>
      </c>
    </row>
    <row r="135" spans="9:27" ht="14.5" x14ac:dyDescent="0.35">
      <c r="I135">
        <f t="shared" si="4"/>
        <v>127</v>
      </c>
      <c r="J135" s="25">
        <v>10</v>
      </c>
      <c r="K135" s="25">
        <v>7</v>
      </c>
      <c r="L135" s="40">
        <v>0</v>
      </c>
      <c r="M135" s="40">
        <v>0</v>
      </c>
      <c r="O135">
        <f t="shared" si="5"/>
        <v>127</v>
      </c>
      <c r="P135" s="25">
        <v>10</v>
      </c>
      <c r="Q135" s="25">
        <v>7</v>
      </c>
      <c r="R135" s="27">
        <f t="shared" si="7"/>
        <v>3.0475200813439756</v>
      </c>
      <c r="S135" s="41">
        <v>2.99412252819547</v>
      </c>
      <c r="T135" s="41">
        <v>3.2803517361601502</v>
      </c>
      <c r="W135">
        <f t="shared" si="6"/>
        <v>127</v>
      </c>
      <c r="X135" s="25">
        <v>10</v>
      </c>
      <c r="Y135" s="25">
        <v>7</v>
      </c>
      <c r="Z135" s="41">
        <v>0</v>
      </c>
      <c r="AA135" s="41">
        <v>0</v>
      </c>
    </row>
    <row r="136" spans="9:27" ht="14.5" x14ac:dyDescent="0.35">
      <c r="I136">
        <f t="shared" ref="I136:I199" si="8">J136*12+K136</f>
        <v>128</v>
      </c>
      <c r="J136" s="25">
        <v>10</v>
      </c>
      <c r="K136" s="25">
        <v>8</v>
      </c>
      <c r="L136" s="40">
        <v>0</v>
      </c>
      <c r="M136" s="40">
        <v>0</v>
      </c>
      <c r="O136">
        <f t="shared" ref="O136:O199" si="9">P136*12+Q136</f>
        <v>128</v>
      </c>
      <c r="P136" s="25">
        <v>10</v>
      </c>
      <c r="Q136" s="25">
        <v>8</v>
      </c>
      <c r="R136" s="27">
        <f t="shared" si="7"/>
        <v>3.0534225167263109</v>
      </c>
      <c r="S136" s="41">
        <v>2.9998885069542398</v>
      </c>
      <c r="T136" s="41">
        <v>3.2868491692455999</v>
      </c>
      <c r="W136">
        <f t="shared" ref="W136:W199" si="10">X136*12+Y136</f>
        <v>128</v>
      </c>
      <c r="X136" s="25">
        <v>10</v>
      </c>
      <c r="Y136" s="25">
        <v>8</v>
      </c>
      <c r="Z136" s="41">
        <v>0</v>
      </c>
      <c r="AA136" s="41">
        <v>0</v>
      </c>
    </row>
    <row r="137" spans="9:27" ht="14.5" x14ac:dyDescent="0.35">
      <c r="I137">
        <f t="shared" si="8"/>
        <v>129</v>
      </c>
      <c r="J137" s="25">
        <v>10</v>
      </c>
      <c r="K137" s="25">
        <v>9</v>
      </c>
      <c r="L137" s="40">
        <v>0</v>
      </c>
      <c r="M137" s="40">
        <v>0</v>
      </c>
      <c r="O137">
        <f t="shared" si="9"/>
        <v>129</v>
      </c>
      <c r="P137" s="25">
        <v>10</v>
      </c>
      <c r="Q137" s="25">
        <v>9</v>
      </c>
      <c r="R137" s="27">
        <f t="shared" ref="R137:R200" si="11">$C$19*S137+$C$18*T137</f>
        <v>3.0593432311509305</v>
      </c>
      <c r="S137" s="41">
        <v>3.0056725335076901</v>
      </c>
      <c r="T137" s="41">
        <v>3.29336588969224</v>
      </c>
      <c r="W137">
        <f t="shared" si="10"/>
        <v>129</v>
      </c>
      <c r="X137" s="25">
        <v>10</v>
      </c>
      <c r="Y137" s="25">
        <v>9</v>
      </c>
      <c r="Z137" s="41">
        <v>0</v>
      </c>
      <c r="AA137" s="41">
        <v>0</v>
      </c>
    </row>
    <row r="138" spans="9:27" ht="14.5" x14ac:dyDescent="0.35">
      <c r="I138">
        <f t="shared" si="8"/>
        <v>130</v>
      </c>
      <c r="J138" s="25">
        <v>10</v>
      </c>
      <c r="K138" s="25">
        <v>10</v>
      </c>
      <c r="L138" s="40">
        <v>0</v>
      </c>
      <c r="M138" s="40">
        <v>0</v>
      </c>
      <c r="O138">
        <f t="shared" si="9"/>
        <v>130</v>
      </c>
      <c r="P138" s="25">
        <v>10</v>
      </c>
      <c r="Q138" s="25">
        <v>10</v>
      </c>
      <c r="R138" s="27">
        <f t="shared" si="11"/>
        <v>3.0652822196194065</v>
      </c>
      <c r="S138" s="41">
        <v>3.01147460265992</v>
      </c>
      <c r="T138" s="41">
        <v>3.2999018933626898</v>
      </c>
      <c r="W138">
        <f t="shared" si="10"/>
        <v>130</v>
      </c>
      <c r="X138" s="25">
        <v>10</v>
      </c>
      <c r="Y138" s="25">
        <v>10</v>
      </c>
      <c r="Z138" s="41">
        <v>0</v>
      </c>
      <c r="AA138" s="41">
        <v>0</v>
      </c>
    </row>
    <row r="139" spans="9:27" ht="14.5" x14ac:dyDescent="0.35">
      <c r="I139">
        <f t="shared" si="8"/>
        <v>131</v>
      </c>
      <c r="J139" s="25">
        <v>10</v>
      </c>
      <c r="K139" s="25">
        <v>11</v>
      </c>
      <c r="L139" s="40">
        <v>0</v>
      </c>
      <c r="M139" s="40">
        <v>0</v>
      </c>
      <c r="O139">
        <f t="shared" si="9"/>
        <v>131</v>
      </c>
      <c r="P139" s="25">
        <v>10</v>
      </c>
      <c r="Q139" s="25">
        <v>11</v>
      </c>
      <c r="R139" s="27">
        <f t="shared" si="11"/>
        <v>3.0712394778781302</v>
      </c>
      <c r="S139" s="41">
        <v>3.0172947099415102</v>
      </c>
      <c r="T139" s="41">
        <v>3.3064571769443498</v>
      </c>
      <c r="W139">
        <f t="shared" si="10"/>
        <v>131</v>
      </c>
      <c r="X139" s="25">
        <v>10</v>
      </c>
      <c r="Y139" s="25">
        <v>11</v>
      </c>
      <c r="Z139" s="41">
        <v>0</v>
      </c>
      <c r="AA139" s="41">
        <v>0</v>
      </c>
    </row>
    <row r="140" spans="9:27" ht="14.5" x14ac:dyDescent="0.35">
      <c r="I140">
        <f t="shared" si="8"/>
        <v>132</v>
      </c>
      <c r="J140" s="25">
        <v>11</v>
      </c>
      <c r="K140" s="25">
        <v>0</v>
      </c>
      <c r="L140" s="40">
        <v>0</v>
      </c>
      <c r="M140" s="40">
        <v>0</v>
      </c>
      <c r="O140">
        <f t="shared" si="9"/>
        <v>132</v>
      </c>
      <c r="P140" s="25">
        <v>11</v>
      </c>
      <c r="Q140" s="25">
        <v>0</v>
      </c>
      <c r="R140" s="27">
        <f t="shared" si="11"/>
        <v>3.0772150024032481</v>
      </c>
      <c r="S140" s="41">
        <v>3.0231328515949598</v>
      </c>
      <c r="T140" s="41">
        <v>3.3130317379321501</v>
      </c>
      <c r="W140">
        <f t="shared" si="10"/>
        <v>132</v>
      </c>
      <c r="X140" s="25">
        <v>11</v>
      </c>
      <c r="Y140" s="25">
        <v>0</v>
      </c>
      <c r="Z140" s="41">
        <v>0</v>
      </c>
      <c r="AA140" s="41">
        <v>0</v>
      </c>
    </row>
    <row r="141" spans="9:27" ht="14.5" x14ac:dyDescent="0.35">
      <c r="I141">
        <f t="shared" si="8"/>
        <v>133</v>
      </c>
      <c r="J141" s="25">
        <v>11</v>
      </c>
      <c r="K141" s="25">
        <v>1</v>
      </c>
      <c r="L141" s="40">
        <v>0</v>
      </c>
      <c r="M141" s="40">
        <v>0</v>
      </c>
      <c r="O141">
        <f t="shared" si="9"/>
        <v>133</v>
      </c>
      <c r="P141" s="25">
        <v>11</v>
      </c>
      <c r="Q141" s="25">
        <v>1</v>
      </c>
      <c r="R141" s="27">
        <f t="shared" si="11"/>
        <v>3.0831124797009366</v>
      </c>
      <c r="S141" s="41">
        <v>3.0288913022657198</v>
      </c>
      <c r="T141" s="41">
        <v>3.3195354190295001</v>
      </c>
      <c r="W141">
        <f t="shared" si="10"/>
        <v>133</v>
      </c>
      <c r="X141" s="25">
        <v>11</v>
      </c>
      <c r="Y141" s="25">
        <v>1</v>
      </c>
      <c r="Z141" s="41">
        <v>0</v>
      </c>
      <c r="AA141" s="41">
        <v>0</v>
      </c>
    </row>
    <row r="142" spans="9:27" ht="14.5" x14ac:dyDescent="0.35">
      <c r="I142">
        <f t="shared" si="8"/>
        <v>134</v>
      </c>
      <c r="J142" s="25">
        <v>11</v>
      </c>
      <c r="K142" s="25">
        <v>2</v>
      </c>
      <c r="L142" s="40">
        <v>0</v>
      </c>
      <c r="M142" s="40">
        <v>0</v>
      </c>
      <c r="O142">
        <f t="shared" si="9"/>
        <v>134</v>
      </c>
      <c r="P142" s="25">
        <v>11</v>
      </c>
      <c r="Q142" s="25">
        <v>2</v>
      </c>
      <c r="R142" s="27">
        <f t="shared" si="11"/>
        <v>3.0890295675630894</v>
      </c>
      <c r="S142" s="41">
        <v>3.0346691263632599</v>
      </c>
      <c r="T142" s="41">
        <v>3.3260597446929898</v>
      </c>
      <c r="W142">
        <f t="shared" si="10"/>
        <v>134</v>
      </c>
      <c r="X142" s="25">
        <v>11</v>
      </c>
      <c r="Y142" s="25">
        <v>2</v>
      </c>
      <c r="Z142" s="41">
        <v>0</v>
      </c>
      <c r="AA142" s="41">
        <v>0</v>
      </c>
    </row>
    <row r="143" spans="9:27" ht="14.5" x14ac:dyDescent="0.35">
      <c r="I143">
        <f t="shared" si="8"/>
        <v>135</v>
      </c>
      <c r="J143" s="25">
        <v>11</v>
      </c>
      <c r="K143" s="25">
        <v>3</v>
      </c>
      <c r="L143" s="40">
        <v>0</v>
      </c>
      <c r="M143" s="40">
        <v>0</v>
      </c>
      <c r="O143">
        <f t="shared" si="9"/>
        <v>135</v>
      </c>
      <c r="P143" s="25">
        <v>11</v>
      </c>
      <c r="Q143" s="25">
        <v>3</v>
      </c>
      <c r="R143" s="27">
        <f t="shared" si="11"/>
        <v>3.0949662579512731</v>
      </c>
      <c r="S143" s="41">
        <v>3.0404663157790899</v>
      </c>
      <c r="T143" s="41">
        <v>3.3326047071896601</v>
      </c>
      <c r="W143">
        <f t="shared" si="10"/>
        <v>135</v>
      </c>
      <c r="X143" s="25">
        <v>11</v>
      </c>
      <c r="Y143" s="25">
        <v>3</v>
      </c>
      <c r="Z143" s="41">
        <v>0</v>
      </c>
      <c r="AA143" s="41">
        <v>0</v>
      </c>
    </row>
    <row r="144" spans="9:27" ht="14.5" x14ac:dyDescent="0.35">
      <c r="I144">
        <f t="shared" si="8"/>
        <v>136</v>
      </c>
      <c r="J144" s="25">
        <v>11</v>
      </c>
      <c r="K144" s="25">
        <v>4</v>
      </c>
      <c r="L144" s="40">
        <v>0</v>
      </c>
      <c r="M144" s="40">
        <v>0</v>
      </c>
      <c r="O144">
        <f t="shared" si="9"/>
        <v>136</v>
      </c>
      <c r="P144" s="25">
        <v>11</v>
      </c>
      <c r="Q144" s="25">
        <v>4</v>
      </c>
      <c r="R144" s="27">
        <f t="shared" si="11"/>
        <v>3.1009225437262868</v>
      </c>
      <c r="S144" s="41">
        <v>3.0462828632802998</v>
      </c>
      <c r="T144" s="41">
        <v>3.3391702997889099</v>
      </c>
      <c r="W144">
        <f t="shared" si="10"/>
        <v>136</v>
      </c>
      <c r="X144" s="25">
        <v>11</v>
      </c>
      <c r="Y144" s="25">
        <v>4</v>
      </c>
      <c r="Z144" s="41">
        <v>0</v>
      </c>
      <c r="AA144" s="41">
        <v>0</v>
      </c>
    </row>
    <row r="145" spans="9:27" ht="14.5" x14ac:dyDescent="0.35">
      <c r="I145">
        <f t="shared" si="8"/>
        <v>137</v>
      </c>
      <c r="J145" s="25">
        <v>11</v>
      </c>
      <c r="K145" s="25">
        <v>5</v>
      </c>
      <c r="L145" s="40">
        <v>0</v>
      </c>
      <c r="M145" s="40">
        <v>0</v>
      </c>
      <c r="O145">
        <f t="shared" si="9"/>
        <v>137</v>
      </c>
      <c r="P145" s="25">
        <v>11</v>
      </c>
      <c r="Q145" s="25">
        <v>5</v>
      </c>
      <c r="R145" s="27">
        <f t="shared" si="11"/>
        <v>3.1068984186292097</v>
      </c>
      <c r="S145" s="41">
        <v>3.0521187624912902</v>
      </c>
      <c r="T145" s="41">
        <v>3.3457565167405798</v>
      </c>
      <c r="W145">
        <f t="shared" si="10"/>
        <v>137</v>
      </c>
      <c r="X145" s="25">
        <v>11</v>
      </c>
      <c r="Y145" s="25">
        <v>5</v>
      </c>
      <c r="Z145" s="41">
        <v>0</v>
      </c>
      <c r="AA145" s="41">
        <v>0</v>
      </c>
    </row>
    <row r="146" spans="9:27" ht="14.5" x14ac:dyDescent="0.35">
      <c r="I146">
        <f t="shared" si="8"/>
        <v>138</v>
      </c>
      <c r="J146" s="25">
        <v>11</v>
      </c>
      <c r="K146" s="25">
        <v>6</v>
      </c>
      <c r="L146" s="40">
        <v>0</v>
      </c>
      <c r="M146" s="40">
        <v>0</v>
      </c>
      <c r="O146">
        <f t="shared" si="9"/>
        <v>138</v>
      </c>
      <c r="P146" s="25">
        <v>11</v>
      </c>
      <c r="Q146" s="25">
        <v>6</v>
      </c>
      <c r="R146" s="27">
        <f t="shared" si="11"/>
        <v>3.1128938772631161</v>
      </c>
      <c r="S146" s="41">
        <v>3.0579740078762101</v>
      </c>
      <c r="T146" s="41">
        <v>3.3523633532535002</v>
      </c>
      <c r="W146">
        <f t="shared" si="10"/>
        <v>138</v>
      </c>
      <c r="X146" s="25">
        <v>11</v>
      </c>
      <c r="Y146" s="25">
        <v>6</v>
      </c>
      <c r="Z146" s="41">
        <v>0</v>
      </c>
      <c r="AA146" s="41">
        <v>0</v>
      </c>
    </row>
    <row r="147" spans="9:27" ht="14.5" x14ac:dyDescent="0.35">
      <c r="I147">
        <f t="shared" si="8"/>
        <v>139</v>
      </c>
      <c r="J147" s="25">
        <v>11</v>
      </c>
      <c r="K147" s="25">
        <v>7</v>
      </c>
      <c r="L147" s="40">
        <v>0</v>
      </c>
      <c r="M147" s="40">
        <v>0</v>
      </c>
      <c r="O147">
        <f t="shared" si="9"/>
        <v>139</v>
      </c>
      <c r="P147" s="25">
        <v>11</v>
      </c>
      <c r="Q147" s="25">
        <v>7</v>
      </c>
      <c r="R147" s="27">
        <f t="shared" si="11"/>
        <v>3.1189089150751359</v>
      </c>
      <c r="S147" s="41">
        <v>3.0638485947216498</v>
      </c>
      <c r="T147" s="41">
        <v>3.3589908054748201</v>
      </c>
      <c r="W147">
        <f t="shared" si="10"/>
        <v>139</v>
      </c>
      <c r="X147" s="25">
        <v>11</v>
      </c>
      <c r="Y147" s="25">
        <v>7</v>
      </c>
      <c r="Z147" s="41">
        <v>0</v>
      </c>
      <c r="AA147" s="41">
        <v>0</v>
      </c>
    </row>
    <row r="148" spans="9:27" ht="14.5" x14ac:dyDescent="0.35">
      <c r="I148">
        <f t="shared" si="8"/>
        <v>140</v>
      </c>
      <c r="J148" s="25">
        <v>11</v>
      </c>
      <c r="K148" s="25">
        <v>8</v>
      </c>
      <c r="L148" s="40">
        <v>0</v>
      </c>
      <c r="M148" s="40">
        <v>0</v>
      </c>
      <c r="O148">
        <f t="shared" si="9"/>
        <v>140</v>
      </c>
      <c r="P148" s="25">
        <v>11</v>
      </c>
      <c r="Q148" s="25">
        <v>8</v>
      </c>
      <c r="R148" s="27">
        <f t="shared" si="11"/>
        <v>3.124943528339176</v>
      </c>
      <c r="S148" s="41">
        <v>3.0697425191200298</v>
      </c>
      <c r="T148" s="41">
        <v>3.3656388704697799</v>
      </c>
      <c r="W148">
        <f t="shared" si="10"/>
        <v>140</v>
      </c>
      <c r="X148" s="25">
        <v>11</v>
      </c>
      <c r="Y148" s="25">
        <v>8</v>
      </c>
      <c r="Z148" s="41">
        <v>0</v>
      </c>
      <c r="AA148" s="41">
        <v>0</v>
      </c>
    </row>
    <row r="149" spans="9:27" ht="14.5" x14ac:dyDescent="0.35">
      <c r="I149">
        <f t="shared" si="8"/>
        <v>141</v>
      </c>
      <c r="J149" s="25">
        <v>11</v>
      </c>
      <c r="K149" s="25">
        <v>9</v>
      </c>
      <c r="L149" s="40">
        <v>0</v>
      </c>
      <c r="M149" s="40">
        <v>0</v>
      </c>
      <c r="O149">
        <f t="shared" si="9"/>
        <v>141</v>
      </c>
      <c r="P149" s="25">
        <v>11</v>
      </c>
      <c r="Q149" s="25">
        <v>9</v>
      </c>
      <c r="R149" s="27">
        <f t="shared" si="11"/>
        <v>3.1309977141390739</v>
      </c>
      <c r="S149" s="41">
        <v>3.0756557779533802</v>
      </c>
      <c r="T149" s="41">
        <v>3.3723075462021699</v>
      </c>
      <c r="W149">
        <f t="shared" si="10"/>
        <v>141</v>
      </c>
      <c r="X149" s="25">
        <v>11</v>
      </c>
      <c r="Y149" s="25">
        <v>9</v>
      </c>
      <c r="Z149" s="41">
        <v>0</v>
      </c>
      <c r="AA149" s="41">
        <v>0</v>
      </c>
    </row>
    <row r="150" spans="9:27" ht="14.5" x14ac:dyDescent="0.35">
      <c r="I150">
        <f t="shared" si="8"/>
        <v>142</v>
      </c>
      <c r="J150" s="25">
        <v>11</v>
      </c>
      <c r="K150" s="25">
        <v>10</v>
      </c>
      <c r="L150" s="40">
        <v>0</v>
      </c>
      <c r="M150" s="40">
        <v>0</v>
      </c>
      <c r="O150">
        <f t="shared" si="9"/>
        <v>142</v>
      </c>
      <c r="P150" s="25">
        <v>11</v>
      </c>
      <c r="Q150" s="25">
        <v>10</v>
      </c>
      <c r="R150" s="27">
        <f t="shared" si="11"/>
        <v>3.1370714703521423</v>
      </c>
      <c r="S150" s="41">
        <v>3.0815883688774699</v>
      </c>
      <c r="T150" s="41">
        <v>3.3789968315153098</v>
      </c>
      <c r="W150">
        <f t="shared" si="10"/>
        <v>142</v>
      </c>
      <c r="X150" s="25">
        <v>11</v>
      </c>
      <c r="Y150" s="25">
        <v>10</v>
      </c>
      <c r="Z150" s="41">
        <v>0</v>
      </c>
      <c r="AA150" s="41">
        <v>0</v>
      </c>
    </row>
    <row r="151" spans="9:27" ht="14.5" x14ac:dyDescent="0.35">
      <c r="I151">
        <f t="shared" si="8"/>
        <v>143</v>
      </c>
      <c r="J151" s="25">
        <v>11</v>
      </c>
      <c r="K151" s="25">
        <v>11</v>
      </c>
      <c r="L151" s="40">
        <v>0</v>
      </c>
      <c r="M151" s="40">
        <v>0</v>
      </c>
      <c r="O151">
        <f t="shared" si="9"/>
        <v>143</v>
      </c>
      <c r="P151" s="25">
        <v>11</v>
      </c>
      <c r="Q151" s="25">
        <v>11</v>
      </c>
      <c r="R151" s="27">
        <f t="shared" si="11"/>
        <v>3.1431647956333455</v>
      </c>
      <c r="S151" s="41">
        <v>3.0875402903065901</v>
      </c>
      <c r="T151" s="41">
        <v>3.3857067261135798</v>
      </c>
      <c r="W151">
        <f t="shared" si="10"/>
        <v>143</v>
      </c>
      <c r="X151" s="25">
        <v>11</v>
      </c>
      <c r="Y151" s="25">
        <v>11</v>
      </c>
      <c r="Z151" s="41">
        <v>0</v>
      </c>
      <c r="AA151" s="41">
        <v>0</v>
      </c>
    </row>
    <row r="152" spans="9:27" ht="14.5" x14ac:dyDescent="0.35">
      <c r="I152">
        <f t="shared" si="8"/>
        <v>144</v>
      </c>
      <c r="J152" s="25">
        <v>12</v>
      </c>
      <c r="K152" s="25">
        <v>0</v>
      </c>
      <c r="L152" s="40">
        <v>0</v>
      </c>
      <c r="M152" s="40">
        <v>0</v>
      </c>
      <c r="O152">
        <f t="shared" si="9"/>
        <v>144</v>
      </c>
      <c r="P152" s="25">
        <v>12</v>
      </c>
      <c r="Q152" s="25">
        <v>0</v>
      </c>
      <c r="R152" s="27">
        <f t="shared" si="11"/>
        <v>3.1492776893997236</v>
      </c>
      <c r="S152" s="41">
        <v>3.0935115413985201</v>
      </c>
      <c r="T152" s="41">
        <v>3.3924372305444899</v>
      </c>
      <c r="W152">
        <f t="shared" si="10"/>
        <v>144</v>
      </c>
      <c r="X152" s="25">
        <v>12</v>
      </c>
      <c r="Y152" s="25">
        <v>0</v>
      </c>
      <c r="Z152" s="41">
        <v>0</v>
      </c>
      <c r="AA152" s="41">
        <v>0</v>
      </c>
    </row>
    <row r="153" spans="9:27" ht="14.5" x14ac:dyDescent="0.35">
      <c r="I153">
        <f t="shared" si="8"/>
        <v>145</v>
      </c>
      <c r="J153" s="25">
        <v>12</v>
      </c>
      <c r="K153" s="25">
        <v>1</v>
      </c>
      <c r="L153" s="40">
        <v>0</v>
      </c>
      <c r="M153" s="40">
        <v>0</v>
      </c>
      <c r="O153">
        <f t="shared" si="9"/>
        <v>145</v>
      </c>
      <c r="P153" s="25">
        <v>12</v>
      </c>
      <c r="Q153" s="25">
        <v>1</v>
      </c>
      <c r="R153" s="27">
        <f t="shared" si="11"/>
        <v>3.1553128051761044</v>
      </c>
      <c r="S153" s="41">
        <v>3.0994031837577598</v>
      </c>
      <c r="T153" s="41">
        <v>3.39909793965175</v>
      </c>
      <c r="W153">
        <f t="shared" si="10"/>
        <v>145</v>
      </c>
      <c r="X153" s="25">
        <v>12</v>
      </c>
      <c r="Y153" s="25">
        <v>1</v>
      </c>
      <c r="Z153" s="41">
        <v>0</v>
      </c>
      <c r="AA153" s="41">
        <v>0</v>
      </c>
    </row>
    <row r="154" spans="9:27" ht="14.5" x14ac:dyDescent="0.35">
      <c r="I154">
        <f t="shared" si="8"/>
        <v>146</v>
      </c>
      <c r="J154" s="25">
        <v>12</v>
      </c>
      <c r="K154" s="25">
        <v>2</v>
      </c>
      <c r="L154" s="40">
        <v>0</v>
      </c>
      <c r="M154" s="40">
        <v>0</v>
      </c>
      <c r="O154">
        <f t="shared" si="9"/>
        <v>146</v>
      </c>
      <c r="P154" s="25">
        <v>12</v>
      </c>
      <c r="Q154" s="25">
        <v>2</v>
      </c>
      <c r="R154" s="27">
        <f t="shared" si="11"/>
        <v>3.1613674962492819</v>
      </c>
      <c r="S154" s="41">
        <v>3.1053141581801098</v>
      </c>
      <c r="T154" s="41">
        <v>3.4057792846381498</v>
      </c>
      <c r="W154">
        <f t="shared" si="10"/>
        <v>146</v>
      </c>
      <c r="X154" s="25">
        <v>12</v>
      </c>
      <c r="Y154" s="25">
        <v>2</v>
      </c>
      <c r="Z154" s="41">
        <v>0</v>
      </c>
      <c r="AA154" s="41">
        <v>0</v>
      </c>
    </row>
    <row r="155" spans="9:27" ht="14.5" x14ac:dyDescent="0.35">
      <c r="I155">
        <f t="shared" si="8"/>
        <v>147</v>
      </c>
      <c r="J155" s="25">
        <v>12</v>
      </c>
      <c r="K155" s="25">
        <v>3</v>
      </c>
      <c r="L155" s="40">
        <v>0</v>
      </c>
      <c r="M155" s="40">
        <v>0</v>
      </c>
      <c r="O155">
        <f t="shared" si="9"/>
        <v>147</v>
      </c>
      <c r="P155" s="25">
        <v>12</v>
      </c>
      <c r="Q155" s="25">
        <v>3</v>
      </c>
      <c r="R155" s="27">
        <f t="shared" si="11"/>
        <v>3.1674417518999181</v>
      </c>
      <c r="S155" s="41">
        <v>3.11124445387102</v>
      </c>
      <c r="T155" s="41">
        <v>3.4124812551122901</v>
      </c>
      <c r="W155">
        <f t="shared" si="10"/>
        <v>147</v>
      </c>
      <c r="X155" s="25">
        <v>12</v>
      </c>
      <c r="Y155" s="25">
        <v>3</v>
      </c>
      <c r="Z155" s="41">
        <v>0</v>
      </c>
      <c r="AA155" s="41">
        <v>0</v>
      </c>
    </row>
    <row r="156" spans="9:27" ht="14.5" x14ac:dyDescent="0.35">
      <c r="I156">
        <f t="shared" si="8"/>
        <v>148</v>
      </c>
      <c r="J156" s="25">
        <v>12</v>
      </c>
      <c r="K156" s="25">
        <v>4</v>
      </c>
      <c r="L156" s="40">
        <v>0</v>
      </c>
      <c r="M156" s="40">
        <v>0</v>
      </c>
      <c r="O156">
        <f t="shared" si="9"/>
        <v>148</v>
      </c>
      <c r="P156" s="25">
        <v>12</v>
      </c>
      <c r="Q156" s="25">
        <v>4</v>
      </c>
      <c r="R156" s="27">
        <f t="shared" si="11"/>
        <v>3.1735355623275625</v>
      </c>
      <c r="S156" s="41">
        <v>3.1171940609303799</v>
      </c>
      <c r="T156" s="41">
        <v>3.41920384170828</v>
      </c>
      <c r="W156">
        <f t="shared" si="10"/>
        <v>148</v>
      </c>
      <c r="X156" s="25">
        <v>12</v>
      </c>
      <c r="Y156" s="25">
        <v>4</v>
      </c>
      <c r="Z156" s="41">
        <v>0</v>
      </c>
      <c r="AA156" s="41">
        <v>0</v>
      </c>
    </row>
    <row r="157" spans="9:27" ht="14.5" x14ac:dyDescent="0.35">
      <c r="I157">
        <f t="shared" si="8"/>
        <v>149</v>
      </c>
      <c r="J157" s="25">
        <v>12</v>
      </c>
      <c r="K157" s="25">
        <v>5</v>
      </c>
      <c r="L157" s="40">
        <v>0</v>
      </c>
      <c r="M157" s="40">
        <v>0</v>
      </c>
      <c r="O157">
        <f t="shared" si="9"/>
        <v>149</v>
      </c>
      <c r="P157" s="25">
        <v>12</v>
      </c>
      <c r="Q157" s="25">
        <v>5</v>
      </c>
      <c r="R157" s="27">
        <f t="shared" si="11"/>
        <v>3.179648918631151</v>
      </c>
      <c r="S157" s="41">
        <v>3.12316297033375</v>
      </c>
      <c r="T157" s="41">
        <v>3.4259470360630102</v>
      </c>
      <c r="W157">
        <f t="shared" si="10"/>
        <v>149</v>
      </c>
      <c r="X157" s="25">
        <v>12</v>
      </c>
      <c r="Y157" s="25">
        <v>5</v>
      </c>
      <c r="Z157" s="41">
        <v>0</v>
      </c>
      <c r="AA157" s="41">
        <v>0</v>
      </c>
    </row>
    <row r="158" spans="9:27" ht="14.5" x14ac:dyDescent="0.35">
      <c r="I158">
        <f t="shared" si="8"/>
        <v>150</v>
      </c>
      <c r="J158" s="25">
        <v>12</v>
      </c>
      <c r="K158" s="25">
        <v>6</v>
      </c>
      <c r="L158" s="40">
        <v>0</v>
      </c>
      <c r="M158" s="40">
        <v>0</v>
      </c>
      <c r="O158">
        <f t="shared" si="9"/>
        <v>150</v>
      </c>
      <c r="P158" s="25">
        <v>12</v>
      </c>
      <c r="Q158" s="25">
        <v>6</v>
      </c>
      <c r="R158" s="27">
        <f t="shared" si="11"/>
        <v>3.1857818127900104</v>
      </c>
      <c r="S158" s="41">
        <v>3.1291511739140798</v>
      </c>
      <c r="T158" s="41">
        <v>3.4327108307940701</v>
      </c>
      <c r="W158">
        <f t="shared" si="10"/>
        <v>150</v>
      </c>
      <c r="X158" s="25">
        <v>12</v>
      </c>
      <c r="Y158" s="25">
        <v>6</v>
      </c>
      <c r="Z158" s="41">
        <v>0</v>
      </c>
      <c r="AA158" s="41">
        <v>0</v>
      </c>
    </row>
    <row r="159" spans="9:27" ht="14.5" x14ac:dyDescent="0.35">
      <c r="I159">
        <f t="shared" si="8"/>
        <v>151</v>
      </c>
      <c r="J159" s="25">
        <v>12</v>
      </c>
      <c r="K159" s="25">
        <v>7</v>
      </c>
      <c r="L159" s="40">
        <v>0</v>
      </c>
      <c r="M159" s="40">
        <v>0</v>
      </c>
      <c r="O159">
        <f t="shared" si="9"/>
        <v>151</v>
      </c>
      <c r="P159" s="25">
        <v>12</v>
      </c>
      <c r="Q159" s="25">
        <v>7</v>
      </c>
      <c r="R159" s="27">
        <f t="shared" si="11"/>
        <v>3.191934237645536</v>
      </c>
      <c r="S159" s="41">
        <v>3.1351586643440799</v>
      </c>
      <c r="T159" s="41">
        <v>3.4394952194783701</v>
      </c>
      <c r="W159">
        <f t="shared" si="10"/>
        <v>151</v>
      </c>
      <c r="X159" s="25">
        <v>12</v>
      </c>
      <c r="Y159" s="25">
        <v>7</v>
      </c>
      <c r="Z159" s="41">
        <v>0</v>
      </c>
      <c r="AA159" s="41">
        <v>0</v>
      </c>
    </row>
    <row r="160" spans="9:27" ht="14.5" x14ac:dyDescent="0.35">
      <c r="I160">
        <f t="shared" si="8"/>
        <v>152</v>
      </c>
      <c r="J160" s="25">
        <v>12</v>
      </c>
      <c r="K160" s="25">
        <v>8</v>
      </c>
      <c r="L160" s="40">
        <v>0</v>
      </c>
      <c r="M160" s="40">
        <v>0</v>
      </c>
      <c r="O160">
        <f t="shared" si="9"/>
        <v>152</v>
      </c>
      <c r="P160" s="25">
        <v>12</v>
      </c>
      <c r="Q160" s="25">
        <v>8</v>
      </c>
      <c r="R160" s="27">
        <f t="shared" si="11"/>
        <v>3.1981061868832592</v>
      </c>
      <c r="S160" s="41">
        <v>3.1411854351189699</v>
      </c>
      <c r="T160" s="41">
        <v>3.4463001966312699</v>
      </c>
      <c r="W160">
        <f t="shared" si="10"/>
        <v>152</v>
      </c>
      <c r="X160" s="25">
        <v>12</v>
      </c>
      <c r="Y160" s="25">
        <v>8</v>
      </c>
      <c r="Z160" s="41">
        <v>0</v>
      </c>
      <c r="AA160" s="41">
        <v>0</v>
      </c>
    </row>
    <row r="161" spans="9:27" ht="14.5" x14ac:dyDescent="0.35">
      <c r="I161">
        <f t="shared" si="8"/>
        <v>153</v>
      </c>
      <c r="J161" s="25">
        <v>12</v>
      </c>
      <c r="K161" s="25">
        <v>9</v>
      </c>
      <c r="L161" s="40">
        <v>0</v>
      </c>
      <c r="M161" s="40">
        <v>0</v>
      </c>
      <c r="O161">
        <f t="shared" si="9"/>
        <v>153</v>
      </c>
      <c r="P161" s="25">
        <v>12</v>
      </c>
      <c r="Q161" s="25">
        <v>9</v>
      </c>
      <c r="R161" s="27">
        <f t="shared" si="11"/>
        <v>3.2042976550154947</v>
      </c>
      <c r="S161" s="41">
        <v>3.1472314805397699</v>
      </c>
      <c r="T161" s="41">
        <v>3.4531257576863998</v>
      </c>
      <c r="W161">
        <f t="shared" si="10"/>
        <v>153</v>
      </c>
      <c r="X161" s="25">
        <v>12</v>
      </c>
      <c r="Y161" s="25">
        <v>9</v>
      </c>
      <c r="Z161" s="41">
        <v>0</v>
      </c>
      <c r="AA161" s="41">
        <v>0</v>
      </c>
    </row>
    <row r="162" spans="9:27" ht="14.5" x14ac:dyDescent="0.35">
      <c r="I162">
        <f t="shared" si="8"/>
        <v>154</v>
      </c>
      <c r="J162" s="25">
        <v>12</v>
      </c>
      <c r="K162" s="25">
        <v>10</v>
      </c>
      <c r="L162" s="40">
        <v>0</v>
      </c>
      <c r="M162" s="40">
        <v>0</v>
      </c>
      <c r="O162">
        <f t="shared" si="9"/>
        <v>154</v>
      </c>
      <c r="P162" s="25">
        <v>12</v>
      </c>
      <c r="Q162" s="25">
        <v>10</v>
      </c>
      <c r="R162" s="27">
        <f t="shared" si="11"/>
        <v>3.2105086373643896</v>
      </c>
      <c r="S162" s="41">
        <v>3.1532967956969702</v>
      </c>
      <c r="T162" s="41">
        <v>3.45997189897601</v>
      </c>
      <c r="W162">
        <f t="shared" si="10"/>
        <v>154</v>
      </c>
      <c r="X162" s="25">
        <v>12</v>
      </c>
      <c r="Y162" s="25">
        <v>10</v>
      </c>
      <c r="Z162" s="41">
        <v>0</v>
      </c>
      <c r="AA162" s="41">
        <v>0</v>
      </c>
    </row>
    <row r="163" spans="9:27" ht="14.5" x14ac:dyDescent="0.35">
      <c r="I163">
        <f t="shared" si="8"/>
        <v>155</v>
      </c>
      <c r="J163" s="25">
        <v>12</v>
      </c>
      <c r="K163" s="25">
        <v>11</v>
      </c>
      <c r="L163" s="40">
        <v>0</v>
      </c>
      <c r="M163" s="40">
        <v>0</v>
      </c>
      <c r="O163">
        <f t="shared" si="9"/>
        <v>155</v>
      </c>
      <c r="P163" s="25">
        <v>12</v>
      </c>
      <c r="Q163" s="25">
        <v>11</v>
      </c>
      <c r="R163" s="27">
        <f t="shared" si="11"/>
        <v>3.2167391300455659</v>
      </c>
      <c r="S163" s="41">
        <v>3.1593813764547898</v>
      </c>
      <c r="T163" s="41">
        <v>3.4668386177119301</v>
      </c>
      <c r="W163">
        <f t="shared" si="10"/>
        <v>155</v>
      </c>
      <c r="X163" s="25">
        <v>12</v>
      </c>
      <c r="Y163" s="25">
        <v>11</v>
      </c>
      <c r="Z163" s="41">
        <v>0</v>
      </c>
      <c r="AA163" s="41">
        <v>0</v>
      </c>
    </row>
    <row r="164" spans="9:27" ht="14.5" x14ac:dyDescent="0.35">
      <c r="I164">
        <f t="shared" si="8"/>
        <v>156</v>
      </c>
      <c r="J164" s="25">
        <v>13</v>
      </c>
      <c r="K164" s="25">
        <v>0</v>
      </c>
      <c r="L164" s="40">
        <v>0</v>
      </c>
      <c r="M164" s="40">
        <v>0</v>
      </c>
      <c r="O164">
        <f t="shared" si="9"/>
        <v>156</v>
      </c>
      <c r="P164" s="25">
        <v>13</v>
      </c>
      <c r="Q164" s="25">
        <v>0</v>
      </c>
      <c r="R164" s="27">
        <f t="shared" si="11"/>
        <v>3.2229891299520861</v>
      </c>
      <c r="S164" s="41">
        <v>3.1654852194357201</v>
      </c>
      <c r="T164" s="41">
        <v>3.4737259119670001</v>
      </c>
      <c r="W164">
        <f t="shared" si="10"/>
        <v>156</v>
      </c>
      <c r="X164" s="25">
        <v>13</v>
      </c>
      <c r="Y164" s="25">
        <v>0</v>
      </c>
      <c r="Z164" s="41">
        <v>0</v>
      </c>
      <c r="AA164" s="41">
        <v>0</v>
      </c>
    </row>
    <row r="165" spans="9:27" ht="14.5" x14ac:dyDescent="0.35">
      <c r="I165">
        <f t="shared" si="8"/>
        <v>157</v>
      </c>
      <c r="J165" s="25">
        <v>13</v>
      </c>
      <c r="K165" s="25">
        <v>1</v>
      </c>
      <c r="L165" s="40">
        <v>0</v>
      </c>
      <c r="M165" s="40">
        <v>0</v>
      </c>
      <c r="O165">
        <f t="shared" si="9"/>
        <v>157</v>
      </c>
      <c r="P165" s="25">
        <v>13</v>
      </c>
      <c r="Q165" s="25">
        <v>1</v>
      </c>
      <c r="R165" s="27">
        <f t="shared" si="11"/>
        <v>3.2291572277471903</v>
      </c>
      <c r="S165" s="41">
        <v>3.1715052674441999</v>
      </c>
      <c r="T165" s="41">
        <v>3.4805395576342901</v>
      </c>
      <c r="W165">
        <f t="shared" si="10"/>
        <v>157</v>
      </c>
      <c r="X165" s="25">
        <v>13</v>
      </c>
      <c r="Y165" s="25">
        <v>1</v>
      </c>
      <c r="Z165" s="41">
        <v>0</v>
      </c>
      <c r="AA165" s="41">
        <v>0</v>
      </c>
    </row>
    <row r="166" spans="9:27" ht="14.5" x14ac:dyDescent="0.35">
      <c r="I166">
        <f t="shared" si="8"/>
        <v>158</v>
      </c>
      <c r="J166" s="25">
        <v>13</v>
      </c>
      <c r="K166" s="25">
        <v>2</v>
      </c>
      <c r="L166" s="40">
        <v>0</v>
      </c>
      <c r="M166" s="40">
        <v>0</v>
      </c>
      <c r="O166">
        <f t="shared" si="9"/>
        <v>158</v>
      </c>
      <c r="P166" s="25">
        <v>13</v>
      </c>
      <c r="Q166" s="25">
        <v>2</v>
      </c>
      <c r="R166" s="27">
        <f t="shared" si="11"/>
        <v>3.2353448729709835</v>
      </c>
      <c r="S166" s="41">
        <v>3.1775446134708898</v>
      </c>
      <c r="T166" s="41">
        <v>3.4873738382455399</v>
      </c>
      <c r="W166">
        <f t="shared" si="10"/>
        <v>158</v>
      </c>
      <c r="X166" s="25">
        <v>13</v>
      </c>
      <c r="Y166" s="25">
        <v>2</v>
      </c>
      <c r="Z166" s="41">
        <v>0</v>
      </c>
      <c r="AA166" s="41">
        <v>0</v>
      </c>
    </row>
    <row r="167" spans="9:27" ht="14.5" x14ac:dyDescent="0.35">
      <c r="I167">
        <f t="shared" si="8"/>
        <v>159</v>
      </c>
      <c r="J167" s="25">
        <v>13</v>
      </c>
      <c r="K167" s="25">
        <v>3</v>
      </c>
      <c r="L167" s="40">
        <v>0</v>
      </c>
      <c r="M167" s="40">
        <v>0</v>
      </c>
      <c r="O167">
        <f t="shared" si="9"/>
        <v>159</v>
      </c>
      <c r="P167" s="25">
        <v>13</v>
      </c>
      <c r="Q167" s="25">
        <v>3</v>
      </c>
      <c r="R167" s="27">
        <f t="shared" si="11"/>
        <v>3.2415520523145638</v>
      </c>
      <c r="S167" s="41">
        <v>3.1836032441620499</v>
      </c>
      <c r="T167" s="41">
        <v>3.49422874068736</v>
      </c>
      <c r="W167">
        <f t="shared" si="10"/>
        <v>159</v>
      </c>
      <c r="X167" s="25">
        <v>13</v>
      </c>
      <c r="Y167" s="25">
        <v>3</v>
      </c>
      <c r="Z167" s="41">
        <v>0</v>
      </c>
      <c r="AA167" s="41">
        <v>0</v>
      </c>
    </row>
    <row r="168" spans="9:27" ht="14.5" x14ac:dyDescent="0.35">
      <c r="I168">
        <f t="shared" si="8"/>
        <v>160</v>
      </c>
      <c r="J168" s="25">
        <v>13</v>
      </c>
      <c r="K168" s="25">
        <v>4</v>
      </c>
      <c r="L168" s="40">
        <v>0</v>
      </c>
      <c r="M168" s="40">
        <v>0</v>
      </c>
      <c r="O168">
        <f t="shared" si="9"/>
        <v>160</v>
      </c>
      <c r="P168" s="25">
        <v>13</v>
      </c>
      <c r="Q168" s="25">
        <v>4</v>
      </c>
      <c r="R168" s="27">
        <f t="shared" si="11"/>
        <v>3.2477787534084119</v>
      </c>
      <c r="S168" s="41">
        <v>3.1896811470778998</v>
      </c>
      <c r="T168" s="41">
        <v>3.5011042528965901</v>
      </c>
      <c r="W168">
        <f t="shared" si="10"/>
        <v>160</v>
      </c>
      <c r="X168" s="25">
        <v>13</v>
      </c>
      <c r="Y168" s="25">
        <v>4</v>
      </c>
      <c r="Z168" s="41">
        <v>0</v>
      </c>
      <c r="AA168" s="41">
        <v>0</v>
      </c>
    </row>
    <row r="169" spans="9:27" ht="14.5" x14ac:dyDescent="0.35">
      <c r="I169">
        <f t="shared" si="8"/>
        <v>161</v>
      </c>
      <c r="J169" s="25">
        <v>13</v>
      </c>
      <c r="K169" s="25">
        <v>5</v>
      </c>
      <c r="L169" s="40">
        <v>0</v>
      </c>
      <c r="M169" s="40">
        <v>0</v>
      </c>
      <c r="O169">
        <f t="shared" si="9"/>
        <v>161</v>
      </c>
      <c r="P169" s="25">
        <v>13</v>
      </c>
      <c r="Q169" s="25">
        <v>5</v>
      </c>
      <c r="R169" s="27">
        <f t="shared" si="11"/>
        <v>3.2540249648022779</v>
      </c>
      <c r="S169" s="41">
        <v>3.1957783106732802</v>
      </c>
      <c r="T169" s="41">
        <v>3.5080003638368198</v>
      </c>
      <c r="W169">
        <f t="shared" si="10"/>
        <v>161</v>
      </c>
      <c r="X169" s="25">
        <v>13</v>
      </c>
      <c r="Y169" s="25">
        <v>5</v>
      </c>
      <c r="Z169" s="41">
        <v>0</v>
      </c>
      <c r="AA169" s="41">
        <v>0</v>
      </c>
    </row>
    <row r="170" spans="9:27" ht="14.5" x14ac:dyDescent="0.35">
      <c r="I170">
        <f t="shared" si="8"/>
        <v>162</v>
      </c>
      <c r="J170" s="25">
        <v>13</v>
      </c>
      <c r="K170" s="25">
        <v>6</v>
      </c>
      <c r="L170" s="40">
        <v>0</v>
      </c>
      <c r="M170" s="40">
        <v>0</v>
      </c>
      <c r="O170">
        <f t="shared" si="9"/>
        <v>162</v>
      </c>
      <c r="P170" s="25">
        <v>13</v>
      </c>
      <c r="Q170" s="25">
        <v>6</v>
      </c>
      <c r="R170" s="27">
        <f t="shared" si="11"/>
        <v>3.2602906759457015</v>
      </c>
      <c r="S170" s="41">
        <v>3.20189472427893</v>
      </c>
      <c r="T170" s="41">
        <v>3.5149170634756</v>
      </c>
      <c r="W170">
        <f t="shared" si="10"/>
        <v>162</v>
      </c>
      <c r="X170" s="25">
        <v>13</v>
      </c>
      <c r="Y170" s="25">
        <v>6</v>
      </c>
      <c r="Z170" s="41">
        <v>0</v>
      </c>
      <c r="AA170" s="41">
        <v>0</v>
      </c>
    </row>
    <row r="171" spans="9:27" ht="14.5" x14ac:dyDescent="0.35">
      <c r="I171">
        <f t="shared" si="8"/>
        <v>163</v>
      </c>
      <c r="J171" s="25">
        <v>13</v>
      </c>
      <c r="K171" s="25">
        <v>7</v>
      </c>
      <c r="L171" s="40">
        <v>0</v>
      </c>
      <c r="M171" s="40">
        <v>0</v>
      </c>
      <c r="O171">
        <f t="shared" si="9"/>
        <v>163</v>
      </c>
      <c r="P171" s="25">
        <v>13</v>
      </c>
      <c r="Q171" s="25">
        <v>7</v>
      </c>
      <c r="R171" s="27">
        <f t="shared" si="11"/>
        <v>3.2665758771689757</v>
      </c>
      <c r="S171" s="41">
        <v>3.20803037808317</v>
      </c>
      <c r="T171" s="41">
        <v>3.5218543427622699</v>
      </c>
      <c r="W171">
        <f t="shared" si="10"/>
        <v>163</v>
      </c>
      <c r="X171" s="25">
        <v>13</v>
      </c>
      <c r="Y171" s="25">
        <v>7</v>
      </c>
      <c r="Z171" s="41">
        <v>0</v>
      </c>
      <c r="AA171" s="41">
        <v>0</v>
      </c>
    </row>
    <row r="172" spans="9:27" ht="14.5" x14ac:dyDescent="0.35">
      <c r="I172">
        <f t="shared" si="8"/>
        <v>164</v>
      </c>
      <c r="J172" s="25">
        <v>13</v>
      </c>
      <c r="K172" s="25">
        <v>8</v>
      </c>
      <c r="L172" s="40">
        <v>0</v>
      </c>
      <c r="M172" s="40">
        <v>0</v>
      </c>
      <c r="O172">
        <f t="shared" si="9"/>
        <v>164</v>
      </c>
      <c r="P172" s="25">
        <v>13</v>
      </c>
      <c r="Q172" s="25">
        <v>8</v>
      </c>
      <c r="R172" s="27">
        <f t="shared" si="11"/>
        <v>3.2728805596647224</v>
      </c>
      <c r="S172" s="41">
        <v>3.2141852631141798</v>
      </c>
      <c r="T172" s="41">
        <v>3.52881219360648</v>
      </c>
      <c r="W172">
        <f t="shared" si="10"/>
        <v>164</v>
      </c>
      <c r="X172" s="25">
        <v>13</v>
      </c>
      <c r="Y172" s="25">
        <v>8</v>
      </c>
      <c r="Z172" s="41">
        <v>0</v>
      </c>
      <c r="AA172" s="41">
        <v>0</v>
      </c>
    </row>
    <row r="173" spans="9:27" ht="14.5" x14ac:dyDescent="0.35">
      <c r="I173">
        <f t="shared" si="8"/>
        <v>165</v>
      </c>
      <c r="J173" s="25">
        <v>13</v>
      </c>
      <c r="K173" s="25">
        <v>9</v>
      </c>
      <c r="L173" s="40">
        <v>0</v>
      </c>
      <c r="M173" s="40">
        <v>0</v>
      </c>
      <c r="O173">
        <f t="shared" si="9"/>
        <v>165</v>
      </c>
      <c r="P173" s="25">
        <v>13</v>
      </c>
      <c r="Q173" s="25">
        <v>9</v>
      </c>
      <c r="R173" s="27">
        <f t="shared" si="11"/>
        <v>3.2792047154700148</v>
      </c>
      <c r="S173" s="41">
        <v>3.2203593712227998</v>
      </c>
      <c r="T173" s="41">
        <v>3.5357906088573401</v>
      </c>
      <c r="W173">
        <f t="shared" si="10"/>
        <v>165</v>
      </c>
      <c r="X173" s="25">
        <v>13</v>
      </c>
      <c r="Y173" s="25">
        <v>9</v>
      </c>
      <c r="Z173" s="41">
        <v>0</v>
      </c>
      <c r="AA173" s="41">
        <v>0</v>
      </c>
    </row>
    <row r="174" spans="9:27" ht="14.5" x14ac:dyDescent="0.35">
      <c r="I174">
        <f t="shared" si="8"/>
        <v>166</v>
      </c>
      <c r="J174" s="25">
        <v>13</v>
      </c>
      <c r="K174" s="25">
        <v>10</v>
      </c>
      <c r="L174" s="40">
        <v>0</v>
      </c>
      <c r="M174" s="40">
        <v>0</v>
      </c>
      <c r="O174">
        <f t="shared" si="9"/>
        <v>166</v>
      </c>
      <c r="P174" s="25">
        <v>13</v>
      </c>
      <c r="Q174" s="25">
        <v>10</v>
      </c>
      <c r="R174" s="27">
        <f t="shared" si="11"/>
        <v>3.2855483374488808</v>
      </c>
      <c r="S174" s="41">
        <v>3.2265526950656902</v>
      </c>
      <c r="T174" s="41">
        <v>3.5427895822830702</v>
      </c>
      <c r="W174">
        <f t="shared" si="10"/>
        <v>166</v>
      </c>
      <c r="X174" s="25">
        <v>13</v>
      </c>
      <c r="Y174" s="25">
        <v>10</v>
      </c>
      <c r="Z174" s="41">
        <v>0</v>
      </c>
      <c r="AA174" s="41">
        <v>0</v>
      </c>
    </row>
    <row r="175" spans="9:27" ht="14.5" x14ac:dyDescent="0.35">
      <c r="I175">
        <f t="shared" si="8"/>
        <v>167</v>
      </c>
      <c r="J175" s="25">
        <v>13</v>
      </c>
      <c r="K175" s="25">
        <v>11</v>
      </c>
      <c r="L175" s="40">
        <v>0</v>
      </c>
      <c r="M175" s="40">
        <v>0</v>
      </c>
      <c r="O175">
        <f t="shared" si="9"/>
        <v>167</v>
      </c>
      <c r="P175" s="25">
        <v>13</v>
      </c>
      <c r="Q175" s="25">
        <v>11</v>
      </c>
      <c r="R175" s="27">
        <f t="shared" si="11"/>
        <v>3.2919114192754062</v>
      </c>
      <c r="S175" s="41">
        <v>3.23276522808907</v>
      </c>
      <c r="T175" s="41">
        <v>3.5498091085513401</v>
      </c>
      <c r="W175">
        <f t="shared" si="10"/>
        <v>167</v>
      </c>
      <c r="X175" s="25">
        <v>13</v>
      </c>
      <c r="Y175" s="25">
        <v>11</v>
      </c>
      <c r="Z175" s="41">
        <v>0</v>
      </c>
      <c r="AA175" s="41">
        <v>0</v>
      </c>
    </row>
    <row r="176" spans="9:27" ht="14.5" x14ac:dyDescent="0.35">
      <c r="I176">
        <f t="shared" si="8"/>
        <v>168</v>
      </c>
      <c r="J176" s="25">
        <v>14</v>
      </c>
      <c r="K176" s="25">
        <v>0</v>
      </c>
      <c r="L176" s="40">
        <v>0</v>
      </c>
      <c r="M176" s="40">
        <v>0</v>
      </c>
      <c r="O176">
        <f t="shared" si="9"/>
        <v>168</v>
      </c>
      <c r="P176" s="25">
        <v>14</v>
      </c>
      <c r="Q176" s="25">
        <v>0</v>
      </c>
      <c r="R176" s="27">
        <f t="shared" si="11"/>
        <v>3.2982939554172499</v>
      </c>
      <c r="S176" s="41">
        <v>3.2389969645128498</v>
      </c>
      <c r="T176" s="41">
        <v>3.5568491832100699</v>
      </c>
      <c r="W176">
        <f t="shared" si="10"/>
        <v>168</v>
      </c>
      <c r="X176" s="25">
        <v>14</v>
      </c>
      <c r="Y176" s="25">
        <v>0</v>
      </c>
      <c r="Z176" s="41">
        <v>0</v>
      </c>
      <c r="AA176" s="41">
        <v>0</v>
      </c>
    </row>
    <row r="177" spans="9:27" ht="14.5" x14ac:dyDescent="0.35">
      <c r="I177">
        <f t="shared" si="8"/>
        <v>169</v>
      </c>
      <c r="J177" s="25">
        <v>14</v>
      </c>
      <c r="K177" s="25">
        <v>1</v>
      </c>
      <c r="L177" s="40">
        <v>0</v>
      </c>
      <c r="M177" s="40">
        <v>0</v>
      </c>
      <c r="O177">
        <f t="shared" si="9"/>
        <v>169</v>
      </c>
      <c r="P177" s="25">
        <v>14</v>
      </c>
      <c r="Q177" s="25">
        <v>1</v>
      </c>
      <c r="R177" s="27">
        <f t="shared" si="11"/>
        <v>3.3045924343263957</v>
      </c>
      <c r="S177" s="41">
        <v>3.2451425775436298</v>
      </c>
      <c r="T177" s="41">
        <v>3.56381420980401</v>
      </c>
      <c r="W177">
        <f t="shared" si="10"/>
        <v>169</v>
      </c>
      <c r="X177" s="25">
        <v>14</v>
      </c>
      <c r="Y177" s="25">
        <v>1</v>
      </c>
      <c r="Z177" s="41">
        <v>0</v>
      </c>
      <c r="AA177" s="41">
        <v>0</v>
      </c>
    </row>
    <row r="178" spans="9:27" ht="14.5" x14ac:dyDescent="0.35">
      <c r="I178">
        <f t="shared" si="8"/>
        <v>170</v>
      </c>
      <c r="J178" s="25">
        <v>14</v>
      </c>
      <c r="K178" s="25">
        <v>2</v>
      </c>
      <c r="L178" s="40">
        <v>0</v>
      </c>
      <c r="M178" s="40">
        <v>0</v>
      </c>
      <c r="O178">
        <f t="shared" si="9"/>
        <v>170</v>
      </c>
      <c r="P178" s="25">
        <v>14</v>
      </c>
      <c r="Q178" s="25">
        <v>2</v>
      </c>
      <c r="R178" s="27">
        <f t="shared" si="11"/>
        <v>3.3109118235561392</v>
      </c>
      <c r="S178" s="41">
        <v>3.2513088434804498</v>
      </c>
      <c r="T178" s="41">
        <v>3.5708012691343498</v>
      </c>
      <c r="W178">
        <f t="shared" si="10"/>
        <v>170</v>
      </c>
      <c r="X178" s="25">
        <v>14</v>
      </c>
      <c r="Y178" s="25">
        <v>2</v>
      </c>
      <c r="Z178" s="41">
        <v>0</v>
      </c>
      <c r="AA178" s="41">
        <v>0</v>
      </c>
    </row>
    <row r="179" spans="9:27" ht="14.5" x14ac:dyDescent="0.35">
      <c r="I179">
        <f t="shared" si="8"/>
        <v>171</v>
      </c>
      <c r="J179" s="25">
        <v>14</v>
      </c>
      <c r="K179" s="25">
        <v>3</v>
      </c>
      <c r="L179" s="40">
        <v>0</v>
      </c>
      <c r="M179" s="40">
        <v>0</v>
      </c>
      <c r="O179">
        <f t="shared" si="9"/>
        <v>171</v>
      </c>
      <c r="P179" s="25">
        <v>14</v>
      </c>
      <c r="Q179" s="25">
        <v>3</v>
      </c>
      <c r="R179" s="27">
        <f t="shared" si="11"/>
        <v>3.3172521124770831</v>
      </c>
      <c r="S179" s="41">
        <v>3.2574957515895999</v>
      </c>
      <c r="T179" s="41">
        <v>3.57781035102653</v>
      </c>
      <c r="W179">
        <f t="shared" si="10"/>
        <v>171</v>
      </c>
      <c r="X179" s="25">
        <v>14</v>
      </c>
      <c r="Y179" s="25">
        <v>3</v>
      </c>
      <c r="Z179" s="41">
        <v>0</v>
      </c>
      <c r="AA179" s="41">
        <v>0</v>
      </c>
    </row>
    <row r="180" spans="9:27" ht="14.5" x14ac:dyDescent="0.35">
      <c r="I180">
        <f t="shared" si="8"/>
        <v>172</v>
      </c>
      <c r="J180" s="25">
        <v>14</v>
      </c>
      <c r="K180" s="25">
        <v>4</v>
      </c>
      <c r="L180" s="40">
        <v>0</v>
      </c>
      <c r="M180" s="40">
        <v>0</v>
      </c>
      <c r="O180">
        <f t="shared" si="9"/>
        <v>172</v>
      </c>
      <c r="P180" s="25">
        <v>14</v>
      </c>
      <c r="Q180" s="25">
        <v>4</v>
      </c>
      <c r="R180" s="27">
        <f t="shared" si="11"/>
        <v>3.3236132914379173</v>
      </c>
      <c r="S180" s="41">
        <v>3.2637032920892102</v>
      </c>
      <c r="T180" s="41">
        <v>3.5848414463985301</v>
      </c>
      <c r="W180">
        <f t="shared" si="10"/>
        <v>172</v>
      </c>
      <c r="X180" s="25">
        <v>14</v>
      </c>
      <c r="Y180" s="25">
        <v>4</v>
      </c>
      <c r="Z180" s="41">
        <v>0</v>
      </c>
      <c r="AA180" s="41">
        <v>0</v>
      </c>
    </row>
    <row r="181" spans="9:27" ht="14.5" x14ac:dyDescent="0.35">
      <c r="I181">
        <f t="shared" si="8"/>
        <v>173</v>
      </c>
      <c r="J181" s="25">
        <v>14</v>
      </c>
      <c r="K181" s="25">
        <v>5</v>
      </c>
      <c r="L181" s="40">
        <v>0</v>
      </c>
      <c r="M181" s="40">
        <v>0</v>
      </c>
      <c r="O181">
        <f t="shared" si="9"/>
        <v>173</v>
      </c>
      <c r="P181" s="25">
        <v>14</v>
      </c>
      <c r="Q181" s="25">
        <v>5</v>
      </c>
      <c r="R181" s="27">
        <f t="shared" si="11"/>
        <v>3.3299953517447749</v>
      </c>
      <c r="S181" s="41">
        <v>3.2699314561294002</v>
      </c>
      <c r="T181" s="41">
        <v>3.5918945472367501</v>
      </c>
      <c r="W181">
        <f t="shared" si="10"/>
        <v>173</v>
      </c>
      <c r="X181" s="25">
        <v>14</v>
      </c>
      <c r="Y181" s="25">
        <v>5</v>
      </c>
      <c r="Z181" s="41">
        <v>0</v>
      </c>
      <c r="AA181" s="41">
        <v>0</v>
      </c>
    </row>
    <row r="182" spans="9:27" ht="14.5" x14ac:dyDescent="0.35">
      <c r="I182">
        <f t="shared" si="8"/>
        <v>174</v>
      </c>
      <c r="J182" s="25">
        <v>14</v>
      </c>
      <c r="K182" s="25">
        <v>6</v>
      </c>
      <c r="L182" s="40">
        <v>0</v>
      </c>
      <c r="M182" s="40">
        <v>0</v>
      </c>
      <c r="O182">
        <f t="shared" si="9"/>
        <v>174</v>
      </c>
      <c r="P182" s="25">
        <v>14</v>
      </c>
      <c r="Q182" s="25">
        <v>6</v>
      </c>
      <c r="R182" s="27">
        <f t="shared" si="11"/>
        <v>3.33639828564118</v>
      </c>
      <c r="S182" s="41">
        <v>3.2761802357730399</v>
      </c>
      <c r="T182" s="41">
        <v>3.5989696465724301</v>
      </c>
      <c r="W182">
        <f t="shared" si="10"/>
        <v>174</v>
      </c>
      <c r="X182" s="25">
        <v>14</v>
      </c>
      <c r="Y182" s="25">
        <v>6</v>
      </c>
      <c r="Z182" s="41">
        <v>0</v>
      </c>
      <c r="AA182" s="41">
        <v>0</v>
      </c>
    </row>
    <row r="183" spans="9:27" ht="14.5" x14ac:dyDescent="0.35">
      <c r="I183">
        <f t="shared" si="8"/>
        <v>175</v>
      </c>
      <c r="J183" s="25">
        <v>14</v>
      </c>
      <c r="K183" s="25">
        <v>7</v>
      </c>
      <c r="L183" s="40">
        <v>0</v>
      </c>
      <c r="M183" s="40">
        <v>0</v>
      </c>
      <c r="O183">
        <f t="shared" si="9"/>
        <v>175</v>
      </c>
      <c r="P183" s="25">
        <v>14</v>
      </c>
      <c r="Q183" s="25">
        <v>7</v>
      </c>
      <c r="R183" s="27">
        <f t="shared" si="11"/>
        <v>3.342822086288467</v>
      </c>
      <c r="S183" s="41">
        <v>3.2824496239768801</v>
      </c>
      <c r="T183" s="41">
        <v>3.60606673845896</v>
      </c>
      <c r="W183">
        <f t="shared" si="10"/>
        <v>175</v>
      </c>
      <c r="X183" s="25">
        <v>14</v>
      </c>
      <c r="Y183" s="25">
        <v>7</v>
      </c>
      <c r="Z183" s="41">
        <v>0</v>
      </c>
      <c r="AA183" s="41">
        <v>0</v>
      </c>
    </row>
    <row r="184" spans="9:27" ht="14.5" x14ac:dyDescent="0.35">
      <c r="I184">
        <f t="shared" si="8"/>
        <v>176</v>
      </c>
      <c r="J184" s="25">
        <v>14</v>
      </c>
      <c r="K184" s="25">
        <v>8</v>
      </c>
      <c r="L184" s="40">
        <v>0</v>
      </c>
      <c r="M184" s="40">
        <v>0</v>
      </c>
      <c r="O184">
        <f t="shared" si="9"/>
        <v>176</v>
      </c>
      <c r="P184" s="25">
        <v>14</v>
      </c>
      <c r="Q184" s="25">
        <v>8</v>
      </c>
      <c r="R184" s="27">
        <f t="shared" si="11"/>
        <v>3.3492667477468432</v>
      </c>
      <c r="S184" s="41">
        <v>3.2887396145733701</v>
      </c>
      <c r="T184" s="41">
        <v>3.6131858179496499</v>
      </c>
      <c r="W184">
        <f t="shared" si="10"/>
        <v>176</v>
      </c>
      <c r="X184" s="25">
        <v>14</v>
      </c>
      <c r="Y184" s="25">
        <v>8</v>
      </c>
      <c r="Z184" s="41">
        <v>0</v>
      </c>
      <c r="AA184" s="41">
        <v>0</v>
      </c>
    </row>
    <row r="185" spans="9:27" ht="14.5" x14ac:dyDescent="0.35">
      <c r="I185">
        <f t="shared" si="8"/>
        <v>177</v>
      </c>
      <c r="J185" s="25">
        <v>14</v>
      </c>
      <c r="K185" s="25">
        <v>9</v>
      </c>
      <c r="L185" s="40">
        <v>0</v>
      </c>
      <c r="M185" s="40">
        <v>0</v>
      </c>
      <c r="O185">
        <f t="shared" si="9"/>
        <v>177</v>
      </c>
      <c r="P185" s="25">
        <v>14</v>
      </c>
      <c r="Q185" s="25">
        <v>9</v>
      </c>
      <c r="R185" s="27">
        <f t="shared" si="11"/>
        <v>3.3557322649569779</v>
      </c>
      <c r="S185" s="41">
        <v>3.29505020225294</v>
      </c>
      <c r="T185" s="41">
        <v>3.6203268810762999</v>
      </c>
      <c r="W185">
        <f t="shared" si="10"/>
        <v>177</v>
      </c>
      <c r="X185" s="25">
        <v>14</v>
      </c>
      <c r="Y185" s="25">
        <v>9</v>
      </c>
      <c r="Z185" s="41">
        <v>0</v>
      </c>
      <c r="AA185" s="41">
        <v>0</v>
      </c>
    </row>
    <row r="186" spans="9:27" ht="14.5" x14ac:dyDescent="0.35">
      <c r="I186">
        <f t="shared" si="8"/>
        <v>178</v>
      </c>
      <c r="J186" s="25">
        <v>14</v>
      </c>
      <c r="K186" s="25">
        <v>10</v>
      </c>
      <c r="L186" s="40">
        <v>0</v>
      </c>
      <c r="M186" s="40">
        <v>0</v>
      </c>
      <c r="O186">
        <f t="shared" si="9"/>
        <v>178</v>
      </c>
      <c r="P186" s="25">
        <v>14</v>
      </c>
      <c r="Q186" s="25">
        <v>10</v>
      </c>
      <c r="R186" s="27">
        <f t="shared" si="11"/>
        <v>3.3622186337220445</v>
      </c>
      <c r="S186" s="41">
        <v>3.3013813825467202</v>
      </c>
      <c r="T186" s="41">
        <v>3.6274899248282799</v>
      </c>
      <c r="W186">
        <f t="shared" si="10"/>
        <v>178</v>
      </c>
      <c r="X186" s="25">
        <v>14</v>
      </c>
      <c r="Y186" s="25">
        <v>10</v>
      </c>
      <c r="Z186" s="41">
        <v>0</v>
      </c>
      <c r="AA186" s="41">
        <v>0</v>
      </c>
    </row>
    <row r="187" spans="9:27" ht="14.5" x14ac:dyDescent="0.35">
      <c r="I187">
        <f t="shared" si="8"/>
        <v>179</v>
      </c>
      <c r="J187" s="25">
        <v>14</v>
      </c>
      <c r="K187" s="25">
        <v>11</v>
      </c>
      <c r="L187" s="40">
        <v>0</v>
      </c>
      <c r="M187" s="40">
        <v>0</v>
      </c>
      <c r="O187">
        <f t="shared" si="9"/>
        <v>179</v>
      </c>
      <c r="P187" s="25">
        <v>14</v>
      </c>
      <c r="Q187" s="25">
        <v>11</v>
      </c>
      <c r="R187" s="27">
        <f t="shared" si="11"/>
        <v>3.3687258506903528</v>
      </c>
      <c r="S187" s="41">
        <v>3.3077331518098401</v>
      </c>
      <c r="T187" s="41">
        <v>3.6346749471322699</v>
      </c>
      <c r="W187">
        <f t="shared" si="10"/>
        <v>179</v>
      </c>
      <c r="X187" s="25">
        <v>14</v>
      </c>
      <c r="Y187" s="25">
        <v>11</v>
      </c>
      <c r="Z187" s="41">
        <v>0</v>
      </c>
      <c r="AA187" s="41">
        <v>0</v>
      </c>
    </row>
    <row r="188" spans="9:27" ht="14.5" x14ac:dyDescent="0.35">
      <c r="I188">
        <f t="shared" si="8"/>
        <v>180</v>
      </c>
      <c r="J188" s="25">
        <v>15</v>
      </c>
      <c r="K188" s="25">
        <v>0</v>
      </c>
      <c r="L188" s="40">
        <v>0</v>
      </c>
      <c r="M188" s="40">
        <v>0</v>
      </c>
      <c r="O188">
        <f t="shared" si="9"/>
        <v>180</v>
      </c>
      <c r="P188" s="25">
        <v>15</v>
      </c>
      <c r="Q188" s="25">
        <v>0</v>
      </c>
      <c r="R188" s="27">
        <f t="shared" si="11"/>
        <v>3.3752539133383621</v>
      </c>
      <c r="S188" s="41">
        <v>3.31410550720507</v>
      </c>
      <c r="T188" s="41">
        <v>3.6418819468325201</v>
      </c>
      <c r="W188">
        <f t="shared" si="10"/>
        <v>180</v>
      </c>
      <c r="X188" s="25">
        <v>15</v>
      </c>
      <c r="Y188" s="25">
        <v>0</v>
      </c>
      <c r="Z188" s="41">
        <v>0</v>
      </c>
      <c r="AA188" s="41">
        <v>0</v>
      </c>
    </row>
    <row r="189" spans="9:27" ht="14.5" x14ac:dyDescent="0.35">
      <c r="I189">
        <f t="shared" si="8"/>
        <v>181</v>
      </c>
      <c r="J189" s="25">
        <v>15</v>
      </c>
      <c r="K189" s="25">
        <v>1</v>
      </c>
      <c r="L189" s="40">
        <v>0</v>
      </c>
      <c r="M189" s="40">
        <v>0</v>
      </c>
      <c r="O189">
        <f t="shared" si="9"/>
        <v>181</v>
      </c>
      <c r="P189" s="25">
        <v>15</v>
      </c>
      <c r="Q189" s="25">
        <v>1</v>
      </c>
      <c r="R189" s="27">
        <f t="shared" si="11"/>
        <v>3.3816970280392931</v>
      </c>
      <c r="S189" s="41">
        <v>3.3203919247692499</v>
      </c>
      <c r="T189" s="41">
        <v>3.6490083148194801</v>
      </c>
      <c r="W189">
        <f t="shared" si="10"/>
        <v>181</v>
      </c>
      <c r="X189" s="25">
        <v>15</v>
      </c>
      <c r="Y189" s="25">
        <v>1</v>
      </c>
      <c r="Z189" s="41">
        <v>0</v>
      </c>
      <c r="AA189" s="41">
        <v>0</v>
      </c>
    </row>
    <row r="190" spans="9:27" ht="14.5" x14ac:dyDescent="0.35">
      <c r="I190">
        <f t="shared" si="8"/>
        <v>182</v>
      </c>
      <c r="J190" s="25">
        <v>15</v>
      </c>
      <c r="K190" s="25">
        <v>2</v>
      </c>
      <c r="L190" s="40">
        <v>0</v>
      </c>
      <c r="M190" s="40">
        <v>0</v>
      </c>
      <c r="O190">
        <f t="shared" si="9"/>
        <v>182</v>
      </c>
      <c r="P190" s="25">
        <v>15</v>
      </c>
      <c r="Q190" s="25">
        <v>2</v>
      </c>
      <c r="R190" s="27">
        <f t="shared" si="11"/>
        <v>3.3881610754382576</v>
      </c>
      <c r="S190" s="41">
        <v>3.32669901497473</v>
      </c>
      <c r="T190" s="41">
        <v>3.6561567494410698</v>
      </c>
      <c r="W190">
        <f t="shared" si="10"/>
        <v>182</v>
      </c>
      <c r="X190" s="25">
        <v>15</v>
      </c>
      <c r="Y190" s="25">
        <v>2</v>
      </c>
      <c r="Z190" s="41">
        <v>0</v>
      </c>
      <c r="AA190" s="41">
        <v>0</v>
      </c>
    </row>
    <row r="191" spans="9:27" ht="14.5" x14ac:dyDescent="0.35">
      <c r="I191">
        <f t="shared" si="8"/>
        <v>183</v>
      </c>
      <c r="J191" s="25">
        <v>15</v>
      </c>
      <c r="K191" s="25">
        <v>3</v>
      </c>
      <c r="L191" s="40">
        <v>0</v>
      </c>
      <c r="M191" s="40">
        <v>0</v>
      </c>
      <c r="O191">
        <f t="shared" si="9"/>
        <v>183</v>
      </c>
      <c r="P191" s="25">
        <v>15</v>
      </c>
      <c r="Q191" s="25">
        <v>3</v>
      </c>
      <c r="R191" s="27">
        <f t="shared" si="11"/>
        <v>3.3946460423354461</v>
      </c>
      <c r="S191" s="41">
        <v>3.3330267645503602</v>
      </c>
      <c r="T191" s="41">
        <v>3.66332723780855</v>
      </c>
      <c r="W191">
        <f t="shared" si="10"/>
        <v>183</v>
      </c>
      <c r="X191" s="25">
        <v>15</v>
      </c>
      <c r="Y191" s="25">
        <v>3</v>
      </c>
      <c r="Z191" s="41">
        <v>0</v>
      </c>
      <c r="AA191" s="41">
        <v>0</v>
      </c>
    </row>
    <row r="192" spans="9:27" ht="14.5" x14ac:dyDescent="0.35">
      <c r="I192">
        <f t="shared" si="8"/>
        <v>184</v>
      </c>
      <c r="J192" s="25">
        <v>15</v>
      </c>
      <c r="K192" s="25">
        <v>4</v>
      </c>
      <c r="L192" s="40">
        <v>0</v>
      </c>
      <c r="M192" s="40">
        <v>0</v>
      </c>
      <c r="O192">
        <f t="shared" si="9"/>
        <v>184</v>
      </c>
      <c r="P192" s="25">
        <v>15</v>
      </c>
      <c r="Q192" s="25">
        <v>4</v>
      </c>
      <c r="R192" s="27">
        <f t="shared" si="11"/>
        <v>3.4011519165308099</v>
      </c>
      <c r="S192" s="41">
        <v>3.3393751611975202</v>
      </c>
      <c r="T192" s="41">
        <v>3.6705197681516699</v>
      </c>
      <c r="W192">
        <f t="shared" si="10"/>
        <v>184</v>
      </c>
      <c r="X192" s="25">
        <v>15</v>
      </c>
      <c r="Y192" s="25">
        <v>4</v>
      </c>
      <c r="Z192" s="41">
        <v>0</v>
      </c>
      <c r="AA192" s="41">
        <v>0</v>
      </c>
    </row>
    <row r="193" spans="9:27" ht="14.5" x14ac:dyDescent="0.35">
      <c r="I193">
        <f t="shared" si="8"/>
        <v>185</v>
      </c>
      <c r="J193" s="25">
        <v>15</v>
      </c>
      <c r="K193" s="25">
        <v>5</v>
      </c>
      <c r="L193" s="40">
        <v>0</v>
      </c>
      <c r="M193" s="40">
        <v>0</v>
      </c>
      <c r="O193">
        <f t="shared" si="9"/>
        <v>185</v>
      </c>
      <c r="P193" s="25">
        <v>15</v>
      </c>
      <c r="Q193" s="25">
        <v>5</v>
      </c>
      <c r="R193" s="27">
        <f t="shared" si="11"/>
        <v>3.4076786868028459</v>
      </c>
      <c r="S193" s="41">
        <v>3.3457441935697498</v>
      </c>
      <c r="T193" s="41">
        <v>3.6777343297937901</v>
      </c>
      <c r="W193">
        <f t="shared" si="10"/>
        <v>185</v>
      </c>
      <c r="X193" s="25">
        <v>15</v>
      </c>
      <c r="Y193" s="25">
        <v>5</v>
      </c>
      <c r="Z193" s="41">
        <v>0</v>
      </c>
      <c r="AA193" s="41">
        <v>0</v>
      </c>
    </row>
    <row r="194" spans="9:27" ht="14.5" x14ac:dyDescent="0.35">
      <c r="I194">
        <f t="shared" si="8"/>
        <v>186</v>
      </c>
      <c r="J194" s="25">
        <v>15</v>
      </c>
      <c r="K194" s="25">
        <v>6</v>
      </c>
      <c r="L194" s="40">
        <v>0</v>
      </c>
      <c r="M194" s="40">
        <v>0</v>
      </c>
      <c r="O194">
        <f t="shared" si="9"/>
        <v>186</v>
      </c>
      <c r="P194" s="25">
        <v>15</v>
      </c>
      <c r="Q194" s="25">
        <v>6</v>
      </c>
      <c r="R194" s="27">
        <f t="shared" si="11"/>
        <v>3.4142263428878628</v>
      </c>
      <c r="S194" s="41">
        <v>3.3521338512528298</v>
      </c>
      <c r="T194" s="41">
        <v>3.6849709131275699</v>
      </c>
      <c r="W194">
        <f t="shared" si="10"/>
        <v>186</v>
      </c>
      <c r="X194" s="25">
        <v>15</v>
      </c>
      <c r="Y194" s="25">
        <v>6</v>
      </c>
      <c r="Z194" s="41">
        <v>0</v>
      </c>
      <c r="AA194" s="41">
        <v>0</v>
      </c>
    </row>
    <row r="195" spans="9:27" ht="14.5" x14ac:dyDescent="0.35">
      <c r="I195">
        <f t="shared" si="8"/>
        <v>187</v>
      </c>
      <c r="J195" s="25">
        <v>15</v>
      </c>
      <c r="K195" s="25">
        <v>7</v>
      </c>
      <c r="L195" s="40">
        <v>0</v>
      </c>
      <c r="M195" s="40">
        <v>0</v>
      </c>
      <c r="O195">
        <f t="shared" si="9"/>
        <v>187</v>
      </c>
      <c r="P195" s="25">
        <v>15</v>
      </c>
      <c r="Q195" s="25">
        <v>7</v>
      </c>
      <c r="R195" s="27">
        <f t="shared" si="11"/>
        <v>3.4207948754599129</v>
      </c>
      <c r="S195" s="41">
        <v>3.3585441247454901</v>
      </c>
      <c r="T195" s="41">
        <v>3.6922295095915301</v>
      </c>
      <c r="W195">
        <f t="shared" si="10"/>
        <v>187</v>
      </c>
      <c r="X195" s="25">
        <v>15</v>
      </c>
      <c r="Y195" s="25">
        <v>7</v>
      </c>
      <c r="Z195" s="41">
        <v>0</v>
      </c>
      <c r="AA195" s="41">
        <v>0</v>
      </c>
    </row>
    <row r="196" spans="9:27" ht="14.5" x14ac:dyDescent="0.35">
      <c r="I196">
        <f t="shared" si="8"/>
        <v>188</v>
      </c>
      <c r="J196" s="25">
        <v>15</v>
      </c>
      <c r="K196" s="25">
        <v>8</v>
      </c>
      <c r="L196" s="40">
        <v>0</v>
      </c>
      <c r="M196" s="40">
        <v>0</v>
      </c>
      <c r="O196">
        <f t="shared" si="9"/>
        <v>188</v>
      </c>
      <c r="P196" s="25">
        <v>15</v>
      </c>
      <c r="Q196" s="25">
        <v>8</v>
      </c>
      <c r="R196" s="27">
        <f t="shared" si="11"/>
        <v>3.4273842761111957</v>
      </c>
      <c r="S196" s="41">
        <v>3.3649750054405798</v>
      </c>
      <c r="T196" s="41">
        <v>3.6995101116471001</v>
      </c>
      <c r="W196">
        <f t="shared" si="10"/>
        <v>188</v>
      </c>
      <c r="X196" s="25">
        <v>15</v>
      </c>
      <c r="Y196" s="25">
        <v>8</v>
      </c>
      <c r="Z196" s="41">
        <v>0</v>
      </c>
      <c r="AA196" s="41">
        <v>0</v>
      </c>
    </row>
    <row r="197" spans="9:27" ht="14.5" x14ac:dyDescent="0.35">
      <c r="I197">
        <f t="shared" si="8"/>
        <v>189</v>
      </c>
      <c r="J197" s="25">
        <v>15</v>
      </c>
      <c r="K197" s="25">
        <v>9</v>
      </c>
      <c r="L197" s="40">
        <v>0</v>
      </c>
      <c r="M197" s="40">
        <v>0</v>
      </c>
      <c r="O197">
        <f t="shared" si="9"/>
        <v>189</v>
      </c>
      <c r="P197" s="25">
        <v>15</v>
      </c>
      <c r="Q197" s="25">
        <v>9</v>
      </c>
      <c r="R197" s="27">
        <f t="shared" si="11"/>
        <v>3.4339945373331355</v>
      </c>
      <c r="S197" s="41">
        <v>3.3714264856068801</v>
      </c>
      <c r="T197" s="41">
        <v>3.70681271275651</v>
      </c>
      <c r="W197">
        <f t="shared" si="10"/>
        <v>189</v>
      </c>
      <c r="X197" s="25">
        <v>15</v>
      </c>
      <c r="Y197" s="25">
        <v>9</v>
      </c>
      <c r="Z197" s="41">
        <v>0</v>
      </c>
      <c r="AA197" s="41">
        <v>0</v>
      </c>
    </row>
    <row r="198" spans="9:27" ht="14.5" x14ac:dyDescent="0.35">
      <c r="I198">
        <f t="shared" si="8"/>
        <v>190</v>
      </c>
      <c r="J198" s="25">
        <v>15</v>
      </c>
      <c r="K198" s="25">
        <v>10</v>
      </c>
      <c r="L198" s="40">
        <v>0</v>
      </c>
      <c r="M198" s="40">
        <v>0</v>
      </c>
      <c r="O198">
        <f t="shared" si="9"/>
        <v>190</v>
      </c>
      <c r="P198" s="25">
        <v>15</v>
      </c>
      <c r="Q198" s="25">
        <v>10</v>
      </c>
      <c r="R198" s="27">
        <f t="shared" si="11"/>
        <v>3.4406256524978773</v>
      </c>
      <c r="S198" s="41">
        <v>3.3778985583713199</v>
      </c>
      <c r="T198" s="41">
        <v>3.7141373073611299</v>
      </c>
      <c r="W198">
        <f t="shared" si="10"/>
        <v>190</v>
      </c>
      <c r="X198" s="25">
        <v>15</v>
      </c>
      <c r="Y198" s="25">
        <v>10</v>
      </c>
      <c r="Z198" s="41">
        <v>0</v>
      </c>
      <c r="AA198" s="41">
        <v>0</v>
      </c>
    </row>
    <row r="199" spans="9:27" ht="14.5" x14ac:dyDescent="0.35">
      <c r="I199">
        <f t="shared" si="8"/>
        <v>191</v>
      </c>
      <c r="J199" s="25">
        <v>15</v>
      </c>
      <c r="K199" s="25">
        <v>11</v>
      </c>
      <c r="L199" s="40">
        <v>0</v>
      </c>
      <c r="M199" s="40">
        <v>0</v>
      </c>
      <c r="O199">
        <f t="shared" si="9"/>
        <v>191</v>
      </c>
      <c r="P199" s="25">
        <v>15</v>
      </c>
      <c r="Q199" s="25">
        <v>11</v>
      </c>
      <c r="R199" s="27">
        <f t="shared" si="11"/>
        <v>3.4472776158403442</v>
      </c>
      <c r="S199" s="41">
        <v>3.3843912177016899</v>
      </c>
      <c r="T199" s="41">
        <v>3.7214838908606702</v>
      </c>
      <c r="W199">
        <f t="shared" si="10"/>
        <v>191</v>
      </c>
      <c r="X199" s="25">
        <v>15</v>
      </c>
      <c r="Y199" s="25">
        <v>11</v>
      </c>
      <c r="Z199" s="41">
        <v>0</v>
      </c>
      <c r="AA199" s="41">
        <v>0</v>
      </c>
    </row>
    <row r="200" spans="9:27" ht="14.5" x14ac:dyDescent="0.35">
      <c r="I200">
        <f t="shared" ref="I200:I263" si="12">J200*12+K200</f>
        <v>192</v>
      </c>
      <c r="J200" s="25">
        <v>16</v>
      </c>
      <c r="K200" s="25">
        <v>0</v>
      </c>
      <c r="L200" s="40">
        <v>0</v>
      </c>
      <c r="M200" s="40">
        <v>0</v>
      </c>
      <c r="O200">
        <f t="shared" ref="O200:O263" si="13">P200*12+Q200</f>
        <v>192</v>
      </c>
      <c r="P200" s="25">
        <v>16</v>
      </c>
      <c r="Q200" s="25">
        <v>0</v>
      </c>
      <c r="R200" s="27">
        <f t="shared" si="11"/>
        <v>3.4539504224408213</v>
      </c>
      <c r="S200" s="41">
        <v>3.3909044583899299</v>
      </c>
      <c r="T200" s="41">
        <v>3.7288524595927002</v>
      </c>
      <c r="W200">
        <f t="shared" ref="W200:W263" si="14">X200*12+Y200</f>
        <v>192</v>
      </c>
      <c r="X200" s="25">
        <v>16</v>
      </c>
      <c r="Y200" s="25">
        <v>0</v>
      </c>
      <c r="Z200" s="41">
        <v>0</v>
      </c>
      <c r="AA200" s="41">
        <v>0</v>
      </c>
    </row>
    <row r="201" spans="9:27" ht="14.5" x14ac:dyDescent="0.35">
      <c r="I201">
        <f t="shared" si="12"/>
        <v>193</v>
      </c>
      <c r="J201" s="25">
        <v>16</v>
      </c>
      <c r="K201" s="25">
        <v>1</v>
      </c>
      <c r="L201" s="40">
        <v>0</v>
      </c>
      <c r="M201" s="40">
        <v>0</v>
      </c>
      <c r="O201">
        <f t="shared" si="13"/>
        <v>193</v>
      </c>
      <c r="P201" s="25">
        <v>16</v>
      </c>
      <c r="Q201" s="25">
        <v>1</v>
      </c>
      <c r="R201" s="27">
        <f t="shared" ref="R201:R264" si="15">$C$19*S201+$C$18*T201</f>
        <v>3.4605411982857239</v>
      </c>
      <c r="S201" s="41">
        <v>3.3973350623337901</v>
      </c>
      <c r="T201" s="41">
        <v>3.7361416398882898</v>
      </c>
      <c r="W201">
        <f t="shared" si="14"/>
        <v>193</v>
      </c>
      <c r="X201" s="25">
        <v>16</v>
      </c>
      <c r="Y201" s="25">
        <v>1</v>
      </c>
      <c r="Z201" s="41">
        <v>0</v>
      </c>
      <c r="AA201" s="41">
        <v>0</v>
      </c>
    </row>
    <row r="202" spans="9:27" ht="14.5" x14ac:dyDescent="0.35">
      <c r="I202">
        <f t="shared" si="12"/>
        <v>194</v>
      </c>
      <c r="J202" s="25">
        <v>16</v>
      </c>
      <c r="K202" s="25">
        <v>2</v>
      </c>
      <c r="L202" s="40">
        <v>0</v>
      </c>
      <c r="M202" s="40">
        <v>0</v>
      </c>
      <c r="O202">
        <f t="shared" si="13"/>
        <v>194</v>
      </c>
      <c r="P202" s="25">
        <v>16</v>
      </c>
      <c r="Q202" s="25">
        <v>2</v>
      </c>
      <c r="R202" s="27">
        <f t="shared" si="15"/>
        <v>3.4671536659011712</v>
      </c>
      <c r="S202" s="41">
        <v>3.4037870963285699</v>
      </c>
      <c r="T202" s="41">
        <v>3.7434536531417999</v>
      </c>
      <c r="W202">
        <f t="shared" si="14"/>
        <v>194</v>
      </c>
      <c r="X202" s="25">
        <v>16</v>
      </c>
      <c r="Y202" s="25">
        <v>2</v>
      </c>
      <c r="Z202" s="41">
        <v>0</v>
      </c>
      <c r="AA202" s="41">
        <v>0</v>
      </c>
    </row>
    <row r="203" spans="9:27" ht="14.5" x14ac:dyDescent="0.35">
      <c r="I203">
        <f t="shared" si="12"/>
        <v>195</v>
      </c>
      <c r="J203" s="25">
        <v>16</v>
      </c>
      <c r="K203" s="25">
        <v>3</v>
      </c>
      <c r="L203" s="40">
        <v>0</v>
      </c>
      <c r="M203" s="40">
        <v>0</v>
      </c>
      <c r="O203">
        <f t="shared" si="13"/>
        <v>195</v>
      </c>
      <c r="P203" s="25">
        <v>16</v>
      </c>
      <c r="Q203" s="25">
        <v>3</v>
      </c>
      <c r="R203" s="27">
        <f t="shared" si="15"/>
        <v>3.4737878121428176</v>
      </c>
      <c r="S203" s="41">
        <v>3.41026054717363</v>
      </c>
      <c r="T203" s="41">
        <v>3.7507884864543399</v>
      </c>
      <c r="W203">
        <f t="shared" si="14"/>
        <v>195</v>
      </c>
      <c r="X203" s="25">
        <v>16</v>
      </c>
      <c r="Y203" s="25">
        <v>3</v>
      </c>
      <c r="Z203" s="41">
        <v>0</v>
      </c>
      <c r="AA203" s="41">
        <v>0</v>
      </c>
    </row>
    <row r="204" spans="9:27" ht="14.5" x14ac:dyDescent="0.35">
      <c r="I204">
        <f t="shared" si="12"/>
        <v>196</v>
      </c>
      <c r="J204" s="25">
        <v>16</v>
      </c>
      <c r="K204" s="25">
        <v>4</v>
      </c>
      <c r="L204" s="40">
        <v>0</v>
      </c>
      <c r="M204" s="40">
        <v>0</v>
      </c>
      <c r="O204">
        <f t="shared" si="13"/>
        <v>196</v>
      </c>
      <c r="P204" s="25">
        <v>16</v>
      </c>
      <c r="Q204" s="25">
        <v>4</v>
      </c>
      <c r="R204" s="27">
        <f t="shared" si="15"/>
        <v>3.480443624900901</v>
      </c>
      <c r="S204" s="41">
        <v>3.41675540267505</v>
      </c>
      <c r="T204" s="41">
        <v>3.7581461280831099</v>
      </c>
      <c r="W204">
        <f t="shared" si="14"/>
        <v>196</v>
      </c>
      <c r="X204" s="25">
        <v>16</v>
      </c>
      <c r="Y204" s="25">
        <v>4</v>
      </c>
      <c r="Z204" s="41">
        <v>0</v>
      </c>
      <c r="AA204" s="41">
        <v>0</v>
      </c>
    </row>
    <row r="205" spans="9:27" ht="14.5" x14ac:dyDescent="0.35">
      <c r="I205">
        <f t="shared" si="12"/>
        <v>197</v>
      </c>
      <c r="J205" s="25">
        <v>16</v>
      </c>
      <c r="K205" s="25">
        <v>5</v>
      </c>
      <c r="L205" s="40">
        <v>0</v>
      </c>
      <c r="M205" s="40">
        <v>0</v>
      </c>
      <c r="O205">
        <f t="shared" si="13"/>
        <v>197</v>
      </c>
      <c r="P205" s="25">
        <v>16</v>
      </c>
      <c r="Q205" s="25">
        <v>5</v>
      </c>
      <c r="R205" s="27">
        <f t="shared" si="15"/>
        <v>3.4871210930783709</v>
      </c>
      <c r="S205" s="41">
        <v>3.4232716516245998</v>
      </c>
      <c r="T205" s="41">
        <v>3.76552656741584</v>
      </c>
      <c r="W205">
        <f t="shared" si="14"/>
        <v>197</v>
      </c>
      <c r="X205" s="25">
        <v>16</v>
      </c>
      <c r="Y205" s="25">
        <v>5</v>
      </c>
      <c r="Z205" s="41">
        <v>0</v>
      </c>
      <c r="AA205" s="41">
        <v>0</v>
      </c>
    </row>
    <row r="206" spans="9:27" ht="14.5" x14ac:dyDescent="0.35">
      <c r="I206">
        <f t="shared" si="12"/>
        <v>198</v>
      </c>
      <c r="J206" s="25">
        <v>16</v>
      </c>
      <c r="K206" s="25">
        <v>6</v>
      </c>
      <c r="L206" s="40">
        <v>0</v>
      </c>
      <c r="M206" s="40">
        <v>0</v>
      </c>
      <c r="O206">
        <f t="shared" si="13"/>
        <v>198</v>
      </c>
      <c r="P206" s="25">
        <v>16</v>
      </c>
      <c r="Q206" s="25">
        <v>6</v>
      </c>
      <c r="R206" s="27">
        <f t="shared" si="15"/>
        <v>3.4938202065694854</v>
      </c>
      <c r="S206" s="41">
        <v>3.42980928377919</v>
      </c>
      <c r="T206" s="41">
        <v>3.7729297949456702</v>
      </c>
      <c r="W206">
        <f t="shared" si="14"/>
        <v>198</v>
      </c>
      <c r="X206" s="25">
        <v>16</v>
      </c>
      <c r="Y206" s="25">
        <v>6</v>
      </c>
      <c r="Z206" s="41">
        <v>0</v>
      </c>
      <c r="AA206" s="41">
        <v>0</v>
      </c>
    </row>
    <row r="207" spans="9:27" ht="14.5" x14ac:dyDescent="0.35">
      <c r="I207">
        <f t="shared" si="12"/>
        <v>199</v>
      </c>
      <c r="J207" s="25">
        <v>16</v>
      </c>
      <c r="K207" s="25">
        <v>7</v>
      </c>
      <c r="L207" s="40">
        <v>0</v>
      </c>
      <c r="M207" s="40">
        <v>0</v>
      </c>
      <c r="O207">
        <f t="shared" si="13"/>
        <v>199</v>
      </c>
      <c r="P207" s="25">
        <v>16</v>
      </c>
      <c r="Q207" s="25">
        <v>7</v>
      </c>
      <c r="R207" s="27">
        <f t="shared" si="15"/>
        <v>3.5005409562391883</v>
      </c>
      <c r="S207" s="41">
        <v>3.4363682898410599</v>
      </c>
      <c r="T207" s="41">
        <v>3.7803558022469899</v>
      </c>
      <c r="W207">
        <f t="shared" si="14"/>
        <v>199</v>
      </c>
      <c r="X207" s="25">
        <v>16</v>
      </c>
      <c r="Y207" s="25">
        <v>7</v>
      </c>
      <c r="Z207" s="41">
        <v>0</v>
      </c>
      <c r="AA207" s="41">
        <v>0</v>
      </c>
    </row>
    <row r="208" spans="9:27" ht="14.5" x14ac:dyDescent="0.35">
      <c r="I208">
        <f t="shared" si="12"/>
        <v>200</v>
      </c>
      <c r="J208" s="25">
        <v>16</v>
      </c>
      <c r="K208" s="25">
        <v>8</v>
      </c>
      <c r="L208" s="40">
        <v>0</v>
      </c>
      <c r="M208" s="40">
        <v>0</v>
      </c>
      <c r="O208">
        <f t="shared" si="13"/>
        <v>200</v>
      </c>
      <c r="P208" s="25">
        <v>16</v>
      </c>
      <c r="Q208" s="25">
        <v>8</v>
      </c>
      <c r="R208" s="27">
        <f t="shared" si="15"/>
        <v>3.5072833339028624</v>
      </c>
      <c r="S208" s="41">
        <v>3.4429486614383098</v>
      </c>
      <c r="T208" s="41">
        <v>3.7878045819518</v>
      </c>
      <c r="W208">
        <f t="shared" si="14"/>
        <v>200</v>
      </c>
      <c r="X208" s="25">
        <v>16</v>
      </c>
      <c r="Y208" s="25">
        <v>8</v>
      </c>
      <c r="Z208" s="41">
        <v>0</v>
      </c>
      <c r="AA208" s="41">
        <v>0</v>
      </c>
    </row>
    <row r="209" spans="9:27" ht="14.5" x14ac:dyDescent="0.35">
      <c r="I209">
        <f t="shared" si="12"/>
        <v>201</v>
      </c>
      <c r="J209" s="25">
        <v>16</v>
      </c>
      <c r="K209" s="25">
        <v>9</v>
      </c>
      <c r="L209" s="40">
        <v>0</v>
      </c>
      <c r="M209" s="40">
        <v>0</v>
      </c>
      <c r="O209">
        <f t="shared" si="13"/>
        <v>201</v>
      </c>
      <c r="P209" s="25">
        <v>16</v>
      </c>
      <c r="Q209" s="25">
        <v>9</v>
      </c>
      <c r="R209" s="27">
        <f t="shared" si="15"/>
        <v>3.514047332306828</v>
      </c>
      <c r="S209" s="41">
        <v>3.4495503911061598</v>
      </c>
      <c r="T209" s="41">
        <v>3.7952761277268898</v>
      </c>
      <c r="W209">
        <f t="shared" si="14"/>
        <v>201</v>
      </c>
      <c r="X209" s="25">
        <v>16</v>
      </c>
      <c r="Y209" s="25">
        <v>9</v>
      </c>
      <c r="Z209" s="41">
        <v>0</v>
      </c>
      <c r="AA209" s="41">
        <v>0</v>
      </c>
    </row>
    <row r="210" spans="9:27" ht="14.5" x14ac:dyDescent="0.35">
      <c r="I210">
        <f t="shared" si="12"/>
        <v>202</v>
      </c>
      <c r="J210" s="25">
        <v>16</v>
      </c>
      <c r="K210" s="25">
        <v>10</v>
      </c>
      <c r="L210" s="40">
        <v>0</v>
      </c>
      <c r="M210" s="40">
        <v>0</v>
      </c>
      <c r="O210">
        <f t="shared" si="13"/>
        <v>202</v>
      </c>
      <c r="P210" s="25">
        <v>16</v>
      </c>
      <c r="Q210" s="25">
        <v>10</v>
      </c>
      <c r="R210" s="27">
        <f t="shared" si="15"/>
        <v>3.5208329451093405</v>
      </c>
      <c r="S210" s="41">
        <v>3.4561734722686901</v>
      </c>
      <c r="T210" s="41">
        <v>3.8027704342516002</v>
      </c>
      <c r="W210">
        <f t="shared" si="14"/>
        <v>202</v>
      </c>
      <c r="X210" s="25">
        <v>16</v>
      </c>
      <c r="Y210" s="25">
        <v>10</v>
      </c>
      <c r="Z210" s="41">
        <v>0</v>
      </c>
      <c r="AA210" s="41">
        <v>0</v>
      </c>
    </row>
    <row r="211" spans="9:27" ht="14.5" x14ac:dyDescent="0.35">
      <c r="I211">
        <f t="shared" si="12"/>
        <v>203</v>
      </c>
      <c r="J211" s="25">
        <v>16</v>
      </c>
      <c r="K211" s="25">
        <v>11</v>
      </c>
      <c r="L211" s="40">
        <v>0</v>
      </c>
      <c r="M211" s="40">
        <v>0</v>
      </c>
      <c r="O211">
        <f t="shared" si="13"/>
        <v>203</v>
      </c>
      <c r="P211" s="25">
        <v>16</v>
      </c>
      <c r="Q211" s="25">
        <v>11</v>
      </c>
      <c r="R211" s="27">
        <f t="shared" si="15"/>
        <v>3.5276401668620037</v>
      </c>
      <c r="S211" s="41">
        <v>3.46281789922095</v>
      </c>
      <c r="T211" s="41">
        <v>3.8102874971962</v>
      </c>
      <c r="W211">
        <f t="shared" si="14"/>
        <v>203</v>
      </c>
      <c r="X211" s="25">
        <v>16</v>
      </c>
      <c r="Y211" s="25">
        <v>11</v>
      </c>
      <c r="Z211" s="41">
        <v>0</v>
      </c>
      <c r="AA211" s="41">
        <v>0</v>
      </c>
    </row>
    <row r="212" spans="9:27" ht="14.5" x14ac:dyDescent="0.35">
      <c r="I212">
        <f t="shared" si="12"/>
        <v>204</v>
      </c>
      <c r="J212" s="25">
        <v>17</v>
      </c>
      <c r="K212" s="25">
        <v>0</v>
      </c>
      <c r="L212" s="40">
        <v>0</v>
      </c>
      <c r="M212" s="40">
        <v>0</v>
      </c>
      <c r="O212">
        <f t="shared" si="13"/>
        <v>204</v>
      </c>
      <c r="P212" s="25">
        <v>17</v>
      </c>
      <c r="Q212" s="25">
        <v>0</v>
      </c>
      <c r="R212" s="27">
        <f t="shared" si="15"/>
        <v>3.5344689929918962</v>
      </c>
      <c r="S212" s="41">
        <v>3.4694836671117799</v>
      </c>
      <c r="T212" s="41">
        <v>3.8178273132009801</v>
      </c>
      <c r="W212">
        <f t="shared" si="14"/>
        <v>204</v>
      </c>
      <c r="X212" s="25">
        <v>17</v>
      </c>
      <c r="Y212" s="25">
        <v>0</v>
      </c>
      <c r="Z212" s="41">
        <v>0</v>
      </c>
      <c r="AA212" s="41">
        <v>0</v>
      </c>
    </row>
    <row r="213" spans="9:27" ht="14.5" x14ac:dyDescent="0.35">
      <c r="I213">
        <f t="shared" si="12"/>
        <v>205</v>
      </c>
      <c r="J213" s="25">
        <v>17</v>
      </c>
      <c r="K213" s="25">
        <v>1</v>
      </c>
      <c r="L213" s="40">
        <v>0</v>
      </c>
      <c r="M213" s="40">
        <v>0</v>
      </c>
      <c r="O213">
        <f t="shared" si="13"/>
        <v>205</v>
      </c>
      <c r="P213" s="25">
        <v>17</v>
      </c>
      <c r="Q213" s="25">
        <v>1</v>
      </c>
      <c r="R213" s="27">
        <f t="shared" si="15"/>
        <v>3.5412057497101816</v>
      </c>
      <c r="S213" s="41">
        <v>3.4760549538890402</v>
      </c>
      <c r="T213" s="41">
        <v>3.8252855756422699</v>
      </c>
      <c r="W213">
        <f t="shared" si="14"/>
        <v>205</v>
      </c>
      <c r="X213" s="25">
        <v>17</v>
      </c>
      <c r="Y213" s="25">
        <v>1</v>
      </c>
      <c r="Z213" s="41">
        <v>0</v>
      </c>
      <c r="AA213" s="41">
        <v>0</v>
      </c>
    </row>
    <row r="214" spans="9:27" ht="14.5" x14ac:dyDescent="0.35">
      <c r="I214">
        <f t="shared" si="12"/>
        <v>206</v>
      </c>
      <c r="J214" s="25">
        <v>17</v>
      </c>
      <c r="K214" s="25">
        <v>2</v>
      </c>
      <c r="L214" s="40">
        <v>0</v>
      </c>
      <c r="M214" s="40">
        <v>0</v>
      </c>
      <c r="O214">
        <f t="shared" si="13"/>
        <v>206</v>
      </c>
      <c r="P214" s="25">
        <v>17</v>
      </c>
      <c r="Q214" s="25">
        <v>2</v>
      </c>
      <c r="R214" s="27">
        <f t="shared" si="15"/>
        <v>3.5479649582188952</v>
      </c>
      <c r="S214" s="41">
        <v>3.48264842249618</v>
      </c>
      <c r="T214" s="41">
        <v>3.8327674669946199</v>
      </c>
      <c r="W214">
        <f t="shared" si="14"/>
        <v>206</v>
      </c>
      <c r="X214" s="25">
        <v>17</v>
      </c>
      <c r="Y214" s="25">
        <v>2</v>
      </c>
      <c r="Z214" s="41">
        <v>0</v>
      </c>
      <c r="AA214" s="41">
        <v>0</v>
      </c>
    </row>
    <row r="215" spans="9:27" ht="14.5" x14ac:dyDescent="0.35">
      <c r="I215">
        <f t="shared" si="12"/>
        <v>207</v>
      </c>
      <c r="J215" s="25">
        <v>17</v>
      </c>
      <c r="K215" s="25">
        <v>3</v>
      </c>
      <c r="L215" s="40">
        <v>0</v>
      </c>
      <c r="M215" s="40">
        <v>0</v>
      </c>
      <c r="O215">
        <f t="shared" si="13"/>
        <v>207</v>
      </c>
      <c r="P215" s="25">
        <v>17</v>
      </c>
      <c r="Q215" s="25">
        <v>3</v>
      </c>
      <c r="R215" s="27">
        <f t="shared" si="15"/>
        <v>3.5547466056528281</v>
      </c>
      <c r="S215" s="41">
        <v>3.4892640599982401</v>
      </c>
      <c r="T215" s="41">
        <v>3.8402729746969499</v>
      </c>
      <c r="W215">
        <f t="shared" si="14"/>
        <v>207</v>
      </c>
      <c r="X215" s="25">
        <v>17</v>
      </c>
      <c r="Y215" s="25">
        <v>3</v>
      </c>
      <c r="Z215" s="41">
        <v>0</v>
      </c>
      <c r="AA215" s="41">
        <v>0</v>
      </c>
    </row>
    <row r="216" spans="9:27" ht="14.5" x14ac:dyDescent="0.35">
      <c r="I216">
        <f t="shared" si="12"/>
        <v>208</v>
      </c>
      <c r="J216" s="25">
        <v>17</v>
      </c>
      <c r="K216" s="25">
        <v>4</v>
      </c>
      <c r="L216" s="40">
        <v>0</v>
      </c>
      <c r="M216" s="40">
        <v>0</v>
      </c>
      <c r="O216">
        <f t="shared" si="13"/>
        <v>208</v>
      </c>
      <c r="P216" s="25">
        <v>17</v>
      </c>
      <c r="Q216" s="25">
        <v>4</v>
      </c>
      <c r="R216" s="27">
        <f t="shared" si="15"/>
        <v>3.561550680212072</v>
      </c>
      <c r="S216" s="41">
        <v>3.4959018544963598</v>
      </c>
      <c r="T216" s="41">
        <v>3.8478020873808201</v>
      </c>
      <c r="W216">
        <f t="shared" si="14"/>
        <v>208</v>
      </c>
      <c r="X216" s="25">
        <v>17</v>
      </c>
      <c r="Y216" s="25">
        <v>4</v>
      </c>
      <c r="Z216" s="41">
        <v>0</v>
      </c>
      <c r="AA216" s="41">
        <v>0</v>
      </c>
    </row>
    <row r="217" spans="9:27" ht="14.5" x14ac:dyDescent="0.35">
      <c r="I217">
        <f t="shared" si="12"/>
        <v>209</v>
      </c>
      <c r="J217" s="25">
        <v>17</v>
      </c>
      <c r="K217" s="25">
        <v>5</v>
      </c>
      <c r="L217" s="40">
        <v>0</v>
      </c>
      <c r="M217" s="40">
        <v>0</v>
      </c>
      <c r="O217">
        <f t="shared" si="13"/>
        <v>209</v>
      </c>
      <c r="P217" s="25">
        <v>17</v>
      </c>
      <c r="Q217" s="25">
        <v>5</v>
      </c>
      <c r="R217" s="27">
        <f t="shared" si="15"/>
        <v>3.568377171139415</v>
      </c>
      <c r="S217" s="41">
        <v>3.5025617951060899</v>
      </c>
      <c r="T217" s="41">
        <v>3.8553547948438198</v>
      </c>
      <c r="W217">
        <f t="shared" si="14"/>
        <v>209</v>
      </c>
      <c r="X217" s="25">
        <v>17</v>
      </c>
      <c r="Y217" s="25">
        <v>5</v>
      </c>
      <c r="Z217" s="41">
        <v>0</v>
      </c>
      <c r="AA217" s="41">
        <v>0</v>
      </c>
    </row>
    <row r="218" spans="9:27" ht="14.5" x14ac:dyDescent="0.35">
      <c r="I218">
        <f t="shared" si="12"/>
        <v>210</v>
      </c>
      <c r="J218" s="25">
        <v>17</v>
      </c>
      <c r="K218" s="25">
        <v>6</v>
      </c>
      <c r="L218" s="40">
        <v>0</v>
      </c>
      <c r="M218" s="40">
        <v>0</v>
      </c>
      <c r="O218">
        <f t="shared" si="13"/>
        <v>210</v>
      </c>
      <c r="P218" s="25">
        <v>17</v>
      </c>
      <c r="Q218" s="25">
        <v>6</v>
      </c>
      <c r="R218" s="27">
        <f t="shared" si="15"/>
        <v>3.5752260686984889</v>
      </c>
      <c r="S218" s="41">
        <v>3.5092438719364201</v>
      </c>
      <c r="T218" s="41">
        <v>3.8629310880238701</v>
      </c>
      <c r="W218">
        <f t="shared" si="14"/>
        <v>210</v>
      </c>
      <c r="X218" s="25">
        <v>17</v>
      </c>
      <c r="Y218" s="25">
        <v>6</v>
      </c>
      <c r="Z218" s="41">
        <v>0</v>
      </c>
      <c r="AA218" s="41">
        <v>0</v>
      </c>
    </row>
    <row r="219" spans="9:27" ht="14.5" x14ac:dyDescent="0.35">
      <c r="I219">
        <f t="shared" si="12"/>
        <v>211</v>
      </c>
      <c r="J219" s="25">
        <v>17</v>
      </c>
      <c r="K219" s="25">
        <v>7</v>
      </c>
      <c r="L219" s="40">
        <v>0</v>
      </c>
      <c r="M219" s="40">
        <v>0</v>
      </c>
      <c r="O219">
        <f t="shared" si="13"/>
        <v>211</v>
      </c>
      <c r="P219" s="25">
        <v>17</v>
      </c>
      <c r="Q219" s="25">
        <v>7</v>
      </c>
      <c r="R219" s="27">
        <f t="shared" si="15"/>
        <v>3.5820973641523586</v>
      </c>
      <c r="S219" s="41">
        <v>3.5159480760691899</v>
      </c>
      <c r="T219" s="41">
        <v>3.87053095897424</v>
      </c>
      <c r="W219">
        <f t="shared" si="14"/>
        <v>211</v>
      </c>
      <c r="X219" s="25">
        <v>17</v>
      </c>
      <c r="Y219" s="25">
        <v>7</v>
      </c>
      <c r="Z219" s="41">
        <v>0</v>
      </c>
      <c r="AA219" s="41">
        <v>0</v>
      </c>
    </row>
    <row r="220" spans="9:27" ht="14.5" x14ac:dyDescent="0.35">
      <c r="I220">
        <f t="shared" si="12"/>
        <v>212</v>
      </c>
      <c r="J220" s="25">
        <v>17</v>
      </c>
      <c r="K220" s="25">
        <v>8</v>
      </c>
      <c r="L220" s="40">
        <v>0</v>
      </c>
      <c r="M220" s="40">
        <v>0</v>
      </c>
      <c r="O220">
        <f t="shared" si="13"/>
        <v>212</v>
      </c>
      <c r="P220" s="25">
        <v>17</v>
      </c>
      <c r="Q220" s="25">
        <v>8</v>
      </c>
      <c r="R220" s="27">
        <f t="shared" si="15"/>
        <v>3.5889910497429174</v>
      </c>
      <c r="S220" s="41">
        <v>3.5226743995393401</v>
      </c>
      <c r="T220" s="41">
        <v>3.8781544008392101</v>
      </c>
      <c r="W220">
        <f t="shared" si="14"/>
        <v>212</v>
      </c>
      <c r="X220" s="25">
        <v>17</v>
      </c>
      <c r="Y220" s="25">
        <v>8</v>
      </c>
      <c r="Z220" s="41">
        <v>0</v>
      </c>
      <c r="AA220" s="41">
        <v>0</v>
      </c>
    </row>
    <row r="221" spans="9:27" ht="14.5" x14ac:dyDescent="0.35">
      <c r="I221">
        <f t="shared" si="12"/>
        <v>213</v>
      </c>
      <c r="J221" s="25">
        <v>17</v>
      </c>
      <c r="K221" s="25">
        <v>9</v>
      </c>
      <c r="L221" s="40">
        <v>0</v>
      </c>
      <c r="M221" s="40">
        <v>0</v>
      </c>
      <c r="O221">
        <f t="shared" si="13"/>
        <v>213</v>
      </c>
      <c r="P221" s="25">
        <v>17</v>
      </c>
      <c r="Q221" s="25">
        <v>9</v>
      </c>
      <c r="R221" s="27">
        <f t="shared" si="15"/>
        <v>3.5959071186707536</v>
      </c>
      <c r="S221" s="41">
        <v>3.5294228353155499</v>
      </c>
      <c r="T221" s="41">
        <v>3.88580140783057</v>
      </c>
      <c r="W221">
        <f t="shared" si="14"/>
        <v>213</v>
      </c>
      <c r="X221" s="25">
        <v>17</v>
      </c>
      <c r="Y221" s="25">
        <v>9</v>
      </c>
      <c r="Z221" s="41">
        <v>0</v>
      </c>
      <c r="AA221" s="41">
        <v>0</v>
      </c>
    </row>
    <row r="222" spans="9:27" ht="14.5" x14ac:dyDescent="0.35">
      <c r="I222">
        <f t="shared" si="12"/>
        <v>214</v>
      </c>
      <c r="J222" s="25">
        <v>17</v>
      </c>
      <c r="K222" s="25">
        <v>10</v>
      </c>
      <c r="L222" s="40">
        <v>0</v>
      </c>
      <c r="M222" s="40">
        <v>0</v>
      </c>
      <c r="O222">
        <f t="shared" si="13"/>
        <v>214</v>
      </c>
      <c r="P222" s="25">
        <v>17</v>
      </c>
      <c r="Q222" s="25">
        <v>10</v>
      </c>
      <c r="R222" s="27">
        <f t="shared" si="15"/>
        <v>3.6028455650755378</v>
      </c>
      <c r="S222" s="41">
        <v>3.53619337728139</v>
      </c>
      <c r="T222" s="41">
        <v>3.8934719752046698</v>
      </c>
      <c r="W222">
        <f t="shared" si="14"/>
        <v>214</v>
      </c>
      <c r="X222" s="25">
        <v>17</v>
      </c>
      <c r="Y222" s="25">
        <v>10</v>
      </c>
      <c r="Z222" s="41">
        <v>0</v>
      </c>
      <c r="AA222" s="41">
        <v>0</v>
      </c>
    </row>
    <row r="223" spans="9:27" ht="14.5" x14ac:dyDescent="0.35">
      <c r="I223">
        <f t="shared" si="12"/>
        <v>215</v>
      </c>
      <c r="J223" s="25">
        <v>17</v>
      </c>
      <c r="K223" s="25">
        <v>11</v>
      </c>
      <c r="L223" s="40">
        <v>0</v>
      </c>
      <c r="M223" s="40">
        <v>0</v>
      </c>
      <c r="O223">
        <f t="shared" si="13"/>
        <v>215</v>
      </c>
      <c r="P223" s="25">
        <v>17</v>
      </c>
      <c r="Q223" s="25">
        <v>11</v>
      </c>
      <c r="R223" s="27">
        <f t="shared" si="15"/>
        <v>3.6098063840170989</v>
      </c>
      <c r="S223" s="41">
        <v>3.5429860202171599</v>
      </c>
      <c r="T223" s="41">
        <v>3.9011660992401902</v>
      </c>
      <c r="W223">
        <f t="shared" si="14"/>
        <v>215</v>
      </c>
      <c r="X223" s="25">
        <v>17</v>
      </c>
      <c r="Y223" s="25">
        <v>11</v>
      </c>
      <c r="Z223" s="41">
        <v>0</v>
      </c>
      <c r="AA223" s="41">
        <v>0</v>
      </c>
    </row>
    <row r="224" spans="9:27" ht="14.5" x14ac:dyDescent="0.35">
      <c r="I224">
        <f t="shared" si="12"/>
        <v>216</v>
      </c>
      <c r="J224" s="25">
        <v>18</v>
      </c>
      <c r="K224" s="25">
        <v>0</v>
      </c>
      <c r="L224" s="40">
        <v>0</v>
      </c>
      <c r="M224" s="40">
        <v>0</v>
      </c>
      <c r="O224">
        <f t="shared" si="13"/>
        <v>216</v>
      </c>
      <c r="P224" s="25">
        <v>18</v>
      </c>
      <c r="Q224" s="25">
        <v>0</v>
      </c>
      <c r="R224" s="27">
        <f t="shared" si="15"/>
        <v>3.6167895714568661</v>
      </c>
      <c r="S224" s="41">
        <v>3.54980075978203</v>
      </c>
      <c r="T224" s="41">
        <v>3.9088837772165101</v>
      </c>
      <c r="W224">
        <f t="shared" si="14"/>
        <v>216</v>
      </c>
      <c r="X224" s="25">
        <v>18</v>
      </c>
      <c r="Y224" s="25">
        <v>0</v>
      </c>
      <c r="Z224" s="41">
        <v>0</v>
      </c>
      <c r="AA224" s="41">
        <v>0</v>
      </c>
    </row>
    <row r="225" spans="9:27" ht="14.5" x14ac:dyDescent="0.35">
      <c r="I225">
        <f t="shared" si="12"/>
        <v>217</v>
      </c>
      <c r="J225" s="25">
        <v>18</v>
      </c>
      <c r="K225" s="25">
        <v>1</v>
      </c>
      <c r="L225" s="40">
        <v>0</v>
      </c>
      <c r="M225" s="40">
        <v>0</v>
      </c>
      <c r="O225">
        <f t="shared" si="13"/>
        <v>217</v>
      </c>
      <c r="P225" s="25">
        <v>18</v>
      </c>
      <c r="Q225" s="25">
        <v>1</v>
      </c>
      <c r="R225" s="27">
        <f t="shared" si="15"/>
        <v>3.6236813166060422</v>
      </c>
      <c r="S225" s="41">
        <v>3.5565241334832498</v>
      </c>
      <c r="T225" s="41">
        <v>3.91650967965455</v>
      </c>
      <c r="W225">
        <f t="shared" si="14"/>
        <v>217</v>
      </c>
      <c r="X225" s="25">
        <v>18</v>
      </c>
      <c r="Y225" s="25">
        <v>1</v>
      </c>
      <c r="Z225" s="41">
        <v>0</v>
      </c>
      <c r="AA225" s="41">
        <v>0</v>
      </c>
    </row>
    <row r="226" spans="9:27" ht="14.5" x14ac:dyDescent="0.35">
      <c r="I226">
        <f t="shared" si="12"/>
        <v>218</v>
      </c>
      <c r="J226" s="25">
        <v>18</v>
      </c>
      <c r="K226" s="25">
        <v>2</v>
      </c>
      <c r="L226" s="40">
        <v>0</v>
      </c>
      <c r="M226" s="40">
        <v>0</v>
      </c>
      <c r="O226">
        <f t="shared" si="13"/>
        <v>218</v>
      </c>
      <c r="P226" s="25">
        <v>18</v>
      </c>
      <c r="Q226" s="25">
        <v>2</v>
      </c>
      <c r="R226" s="27">
        <f t="shared" si="15"/>
        <v>3.6305921027126189</v>
      </c>
      <c r="S226" s="41">
        <v>3.56326628513182</v>
      </c>
      <c r="T226" s="41">
        <v>3.9241557698640599</v>
      </c>
      <c r="W226">
        <f t="shared" si="14"/>
        <v>218</v>
      </c>
      <c r="X226" s="25">
        <v>18</v>
      </c>
      <c r="Y226" s="25">
        <v>2</v>
      </c>
      <c r="Z226" s="41">
        <v>0</v>
      </c>
      <c r="AA226" s="41">
        <v>0</v>
      </c>
    </row>
    <row r="227" spans="9:27" ht="14.5" x14ac:dyDescent="0.35">
      <c r="I227">
        <f t="shared" si="12"/>
        <v>219</v>
      </c>
      <c r="J227" s="25">
        <v>18</v>
      </c>
      <c r="K227" s="25">
        <v>3</v>
      </c>
      <c r="L227" s="40">
        <v>0</v>
      </c>
      <c r="M227" s="40">
        <v>0</v>
      </c>
      <c r="O227">
        <f t="shared" si="13"/>
        <v>219</v>
      </c>
      <c r="P227" s="25">
        <v>18</v>
      </c>
      <c r="Q227" s="25">
        <v>3</v>
      </c>
      <c r="R227" s="27">
        <f t="shared" si="15"/>
        <v>3.6375219012684008</v>
      </c>
      <c r="S227" s="41">
        <v>3.5700271862896802</v>
      </c>
      <c r="T227" s="41">
        <v>3.93182201903103</v>
      </c>
      <c r="W227">
        <f t="shared" si="14"/>
        <v>219</v>
      </c>
      <c r="X227" s="25">
        <v>18</v>
      </c>
      <c r="Y227" s="25">
        <v>3</v>
      </c>
      <c r="Z227" s="41">
        <v>0</v>
      </c>
      <c r="AA227" s="41">
        <v>0</v>
      </c>
    </row>
    <row r="228" spans="9:27" ht="14.5" x14ac:dyDescent="0.35">
      <c r="I228">
        <f t="shared" si="12"/>
        <v>220</v>
      </c>
      <c r="J228" s="25">
        <v>18</v>
      </c>
      <c r="K228" s="25">
        <v>4</v>
      </c>
      <c r="L228" s="40">
        <v>0</v>
      </c>
      <c r="M228" s="40">
        <v>0</v>
      </c>
      <c r="O228">
        <f t="shared" si="13"/>
        <v>220</v>
      </c>
      <c r="P228" s="25">
        <v>18</v>
      </c>
      <c r="Q228" s="25">
        <v>4</v>
      </c>
      <c r="R228" s="27">
        <f t="shared" si="15"/>
        <v>3.6444706848198871</v>
      </c>
      <c r="S228" s="41">
        <v>3.5768068095437102</v>
      </c>
      <c r="T228" s="41">
        <v>3.9395083995258902</v>
      </c>
      <c r="W228">
        <f t="shared" si="14"/>
        <v>220</v>
      </c>
      <c r="X228" s="25">
        <v>18</v>
      </c>
      <c r="Y228" s="25">
        <v>4</v>
      </c>
      <c r="Z228" s="41">
        <v>0</v>
      </c>
      <c r="AA228" s="41">
        <v>0</v>
      </c>
    </row>
    <row r="229" spans="9:27" ht="14.5" x14ac:dyDescent="0.35">
      <c r="I229">
        <f t="shared" si="12"/>
        <v>221</v>
      </c>
      <c r="J229" s="25">
        <v>18</v>
      </c>
      <c r="K229" s="25">
        <v>5</v>
      </c>
      <c r="L229" s="40">
        <v>0</v>
      </c>
      <c r="M229" s="40">
        <v>0</v>
      </c>
      <c r="O229">
        <f t="shared" si="13"/>
        <v>221</v>
      </c>
      <c r="P229" s="25">
        <v>18</v>
      </c>
      <c r="Q229" s="25">
        <v>5</v>
      </c>
      <c r="R229" s="27">
        <f t="shared" si="15"/>
        <v>3.6514384269448561</v>
      </c>
      <c r="S229" s="41">
        <v>3.5836051284832502</v>
      </c>
      <c r="T229" s="41">
        <v>3.9472148848759998</v>
      </c>
      <c r="W229">
        <f t="shared" si="14"/>
        <v>221</v>
      </c>
      <c r="X229" s="25">
        <v>18</v>
      </c>
      <c r="Y229" s="25">
        <v>5</v>
      </c>
      <c r="Z229" s="41">
        <v>0</v>
      </c>
      <c r="AA229" s="41">
        <v>0</v>
      </c>
    </row>
    <row r="230" spans="9:27" ht="14.5" x14ac:dyDescent="0.35">
      <c r="I230">
        <f t="shared" si="12"/>
        <v>222</v>
      </c>
      <c r="J230" s="25">
        <v>18</v>
      </c>
      <c r="K230" s="25">
        <v>6</v>
      </c>
      <c r="L230" s="40">
        <v>0</v>
      </c>
      <c r="M230" s="40">
        <v>0</v>
      </c>
      <c r="O230">
        <f t="shared" si="13"/>
        <v>222</v>
      </c>
      <c r="P230" s="25">
        <v>18</v>
      </c>
      <c r="Q230" s="25">
        <v>6</v>
      </c>
      <c r="R230" s="27">
        <f t="shared" si="15"/>
        <v>3.6584251022296574</v>
      </c>
      <c r="S230" s="41">
        <v>3.59042211767829</v>
      </c>
      <c r="T230" s="41">
        <v>3.9549414497390498</v>
      </c>
      <c r="W230">
        <f t="shared" si="14"/>
        <v>222</v>
      </c>
      <c r="X230" s="25">
        <v>18</v>
      </c>
      <c r="Y230" s="25">
        <v>6</v>
      </c>
      <c r="Z230" s="41">
        <v>0</v>
      </c>
      <c r="AA230" s="41">
        <v>0</v>
      </c>
    </row>
    <row r="231" spans="9:27" ht="14.5" x14ac:dyDescent="0.35">
      <c r="I231">
        <f t="shared" si="12"/>
        <v>223</v>
      </c>
      <c r="J231" s="25">
        <v>18</v>
      </c>
      <c r="K231" s="25">
        <v>7</v>
      </c>
      <c r="L231" s="40">
        <v>0</v>
      </c>
      <c r="M231" s="40">
        <v>0</v>
      </c>
      <c r="O231">
        <f t="shared" si="13"/>
        <v>223</v>
      </c>
      <c r="P231" s="25">
        <v>18</v>
      </c>
      <c r="Q231" s="25">
        <v>7</v>
      </c>
      <c r="R231" s="27">
        <f t="shared" si="15"/>
        <v>3.6654306862471642</v>
      </c>
      <c r="S231" s="41">
        <v>3.5972577526583298</v>
      </c>
      <c r="T231" s="41">
        <v>3.9626880698770299</v>
      </c>
      <c r="W231">
        <f t="shared" si="14"/>
        <v>223</v>
      </c>
      <c r="X231" s="25">
        <v>18</v>
      </c>
      <c r="Y231" s="25">
        <v>7</v>
      </c>
      <c r="Z231" s="41">
        <v>0</v>
      </c>
      <c r="AA231" s="41">
        <v>0</v>
      </c>
    </row>
    <row r="232" spans="9:27" ht="14.5" x14ac:dyDescent="0.35">
      <c r="I232">
        <f t="shared" si="12"/>
        <v>224</v>
      </c>
      <c r="J232" s="25">
        <v>18</v>
      </c>
      <c r="K232" s="25">
        <v>8</v>
      </c>
      <c r="L232" s="40">
        <v>0</v>
      </c>
      <c r="M232" s="40">
        <v>0</v>
      </c>
      <c r="O232">
        <f t="shared" si="13"/>
        <v>224</v>
      </c>
      <c r="P232" s="25">
        <v>18</v>
      </c>
      <c r="Q232" s="25">
        <v>8</v>
      </c>
      <c r="R232" s="27">
        <f t="shared" si="15"/>
        <v>3.6724551555352427</v>
      </c>
      <c r="S232" s="41">
        <v>3.6041120098916801</v>
      </c>
      <c r="T232" s="41">
        <v>3.9704547221310902</v>
      </c>
      <c r="W232">
        <f t="shared" si="14"/>
        <v>224</v>
      </c>
      <c r="X232" s="25">
        <v>18</v>
      </c>
      <c r="Y232" s="25">
        <v>8</v>
      </c>
      <c r="Z232" s="41">
        <v>0</v>
      </c>
      <c r="AA232" s="41">
        <v>0</v>
      </c>
    </row>
    <row r="233" spans="9:27" ht="14.5" x14ac:dyDescent="0.35">
      <c r="I233">
        <f t="shared" si="12"/>
        <v>225</v>
      </c>
      <c r="J233" s="25">
        <v>18</v>
      </c>
      <c r="K233" s="25">
        <v>9</v>
      </c>
      <c r="L233" s="40">
        <v>0</v>
      </c>
      <c r="M233" s="40">
        <v>0</v>
      </c>
      <c r="O233">
        <f t="shared" si="13"/>
        <v>225</v>
      </c>
      <c r="P233" s="25">
        <v>18</v>
      </c>
      <c r="Q233" s="25">
        <v>9</v>
      </c>
      <c r="R233" s="27">
        <f t="shared" si="15"/>
        <v>3.6794984875759389</v>
      </c>
      <c r="S233" s="41">
        <v>3.61098486676548</v>
      </c>
      <c r="T233" s="41">
        <v>3.9782413843971098</v>
      </c>
      <c r="W233">
        <f t="shared" si="14"/>
        <v>225</v>
      </c>
      <c r="X233" s="25">
        <v>18</v>
      </c>
      <c r="Y233" s="25">
        <v>9</v>
      </c>
      <c r="Z233" s="41">
        <v>0</v>
      </c>
      <c r="AA233" s="41">
        <v>0</v>
      </c>
    </row>
    <row r="234" spans="9:27" ht="14.5" x14ac:dyDescent="0.35">
      <c r="I234">
        <f t="shared" si="12"/>
        <v>226</v>
      </c>
      <c r="J234" s="25">
        <v>18</v>
      </c>
      <c r="K234" s="25">
        <v>10</v>
      </c>
      <c r="L234" s="40">
        <v>0</v>
      </c>
      <c r="M234" s="40">
        <v>0</v>
      </c>
      <c r="O234">
        <f t="shared" si="13"/>
        <v>226</v>
      </c>
      <c r="P234" s="25">
        <v>18</v>
      </c>
      <c r="Q234" s="25">
        <v>10</v>
      </c>
      <c r="R234" s="27">
        <f t="shared" si="15"/>
        <v>3.6865606607751618</v>
      </c>
      <c r="S234" s="41">
        <v>3.6178763015661799</v>
      </c>
      <c r="T234" s="41">
        <v>3.9860480356018702</v>
      </c>
      <c r="W234">
        <f t="shared" si="14"/>
        <v>226</v>
      </c>
      <c r="X234" s="25">
        <v>18</v>
      </c>
      <c r="Y234" s="25">
        <v>10</v>
      </c>
      <c r="Z234" s="41">
        <v>0</v>
      </c>
      <c r="AA234" s="41">
        <v>0</v>
      </c>
    </row>
    <row r="235" spans="9:27" ht="14.5" x14ac:dyDescent="0.35">
      <c r="I235">
        <f t="shared" si="12"/>
        <v>227</v>
      </c>
      <c r="J235" s="25">
        <v>18</v>
      </c>
      <c r="K235" s="25">
        <v>11</v>
      </c>
      <c r="L235" s="40">
        <v>0</v>
      </c>
      <c r="M235" s="40">
        <v>0</v>
      </c>
      <c r="O235">
        <f t="shared" si="13"/>
        <v>227</v>
      </c>
      <c r="P235" s="25">
        <v>18</v>
      </c>
      <c r="Q235" s="25">
        <v>11</v>
      </c>
      <c r="R235" s="27">
        <f t="shared" si="15"/>
        <v>3.6936416544429678</v>
      </c>
      <c r="S235" s="41">
        <v>3.6247862934605899</v>
      </c>
      <c r="T235" s="41">
        <v>3.99387465568004</v>
      </c>
      <c r="W235">
        <f t="shared" si="14"/>
        <v>227</v>
      </c>
      <c r="X235" s="25">
        <v>18</v>
      </c>
      <c r="Y235" s="25">
        <v>11</v>
      </c>
      <c r="Z235" s="41">
        <v>0</v>
      </c>
      <c r="AA235" s="41">
        <v>0</v>
      </c>
    </row>
    <row r="236" spans="9:27" ht="14.5" x14ac:dyDescent="0.35">
      <c r="I236">
        <f t="shared" si="12"/>
        <v>228</v>
      </c>
      <c r="J236" s="25">
        <v>19</v>
      </c>
      <c r="K236" s="25">
        <v>0</v>
      </c>
      <c r="L236" s="40">
        <v>0</v>
      </c>
      <c r="M236" s="40">
        <v>0</v>
      </c>
      <c r="O236">
        <f t="shared" si="13"/>
        <v>228</v>
      </c>
      <c r="P236" s="25">
        <v>19</v>
      </c>
      <c r="Q236" s="25">
        <v>0</v>
      </c>
      <c r="R236" s="27">
        <f t="shared" si="15"/>
        <v>3.700741448774338</v>
      </c>
      <c r="S236" s="41">
        <v>3.6317148224774098</v>
      </c>
      <c r="T236" s="41">
        <v>4.0017212255516403</v>
      </c>
      <c r="W236">
        <f t="shared" si="14"/>
        <v>228</v>
      </c>
      <c r="X236" s="25">
        <v>19</v>
      </c>
      <c r="Y236" s="25">
        <v>0</v>
      </c>
      <c r="Z236" s="41">
        <v>0</v>
      </c>
      <c r="AA236" s="41">
        <v>0</v>
      </c>
    </row>
    <row r="237" spans="9:27" ht="14.5" x14ac:dyDescent="0.35">
      <c r="I237">
        <f t="shared" si="12"/>
        <v>229</v>
      </c>
      <c r="J237" s="25">
        <v>19</v>
      </c>
      <c r="K237" s="25">
        <v>1</v>
      </c>
      <c r="L237" s="40">
        <v>0</v>
      </c>
      <c r="M237" s="40">
        <v>0</v>
      </c>
      <c r="O237">
        <f t="shared" si="13"/>
        <v>229</v>
      </c>
      <c r="P237" s="25">
        <v>19</v>
      </c>
      <c r="Q237" s="25">
        <v>1</v>
      </c>
      <c r="R237" s="27">
        <f t="shared" si="15"/>
        <v>3.7077459469164413</v>
      </c>
      <c r="S237" s="41">
        <v>3.6385472764479201</v>
      </c>
      <c r="T237" s="41">
        <v>4.0094758953179399</v>
      </c>
      <c r="W237">
        <f t="shared" si="14"/>
        <v>229</v>
      </c>
      <c r="X237" s="25">
        <v>19</v>
      </c>
      <c r="Y237" s="25">
        <v>1</v>
      </c>
      <c r="Z237" s="41">
        <v>0</v>
      </c>
      <c r="AA237" s="41">
        <v>0</v>
      </c>
    </row>
    <row r="238" spans="9:27" ht="14.5" x14ac:dyDescent="0.35">
      <c r="I238">
        <f t="shared" si="12"/>
        <v>230</v>
      </c>
      <c r="J238" s="25">
        <v>19</v>
      </c>
      <c r="K238" s="25">
        <v>2</v>
      </c>
      <c r="L238" s="40">
        <v>0</v>
      </c>
      <c r="M238" s="40">
        <v>0</v>
      </c>
      <c r="O238">
        <f t="shared" si="13"/>
        <v>230</v>
      </c>
      <c r="P238" s="25">
        <v>19</v>
      </c>
      <c r="Q238" s="25">
        <v>2</v>
      </c>
      <c r="R238" s="27">
        <f t="shared" si="15"/>
        <v>3.7147710237819713</v>
      </c>
      <c r="S238" s="41">
        <v>3.6454000446978698</v>
      </c>
      <c r="T238" s="41">
        <v>4.0172522968741902</v>
      </c>
      <c r="W238">
        <f t="shared" si="14"/>
        <v>230</v>
      </c>
      <c r="X238" s="25">
        <v>19</v>
      </c>
      <c r="Y238" s="25">
        <v>2</v>
      </c>
      <c r="Z238" s="41">
        <v>0</v>
      </c>
      <c r="AA238" s="41">
        <v>0</v>
      </c>
    </row>
    <row r="239" spans="9:27" ht="14.5" x14ac:dyDescent="0.35">
      <c r="I239">
        <f t="shared" si="12"/>
        <v>231</v>
      </c>
      <c r="J239" s="25">
        <v>19</v>
      </c>
      <c r="K239" s="25">
        <v>3</v>
      </c>
      <c r="L239" s="40">
        <v>0</v>
      </c>
      <c r="M239" s="40">
        <v>0</v>
      </c>
      <c r="O239">
        <f t="shared" si="13"/>
        <v>231</v>
      </c>
      <c r="P239" s="25">
        <v>19</v>
      </c>
      <c r="Q239" s="25">
        <v>3</v>
      </c>
      <c r="R239" s="27">
        <f t="shared" si="15"/>
        <v>3.7218166539381308</v>
      </c>
      <c r="S239" s="41">
        <v>3.6522731018742398</v>
      </c>
      <c r="T239" s="41">
        <v>4.0250504044397397</v>
      </c>
      <c r="W239">
        <f t="shared" si="14"/>
        <v>231</v>
      </c>
      <c r="X239" s="25">
        <v>19</v>
      </c>
      <c r="Y239" s="25">
        <v>3</v>
      </c>
      <c r="Z239" s="41">
        <v>0</v>
      </c>
      <c r="AA239" s="41">
        <v>0</v>
      </c>
    </row>
    <row r="240" spans="9:27" ht="14.5" x14ac:dyDescent="0.35">
      <c r="I240">
        <f t="shared" si="12"/>
        <v>232</v>
      </c>
      <c r="J240" s="25">
        <v>19</v>
      </c>
      <c r="K240" s="25">
        <v>4</v>
      </c>
      <c r="L240" s="40">
        <v>0</v>
      </c>
      <c r="M240" s="40">
        <v>0</v>
      </c>
      <c r="O240">
        <f t="shared" si="13"/>
        <v>232</v>
      </c>
      <c r="P240" s="25">
        <v>19</v>
      </c>
      <c r="Q240" s="25">
        <v>4</v>
      </c>
      <c r="R240" s="27">
        <f t="shared" si="15"/>
        <v>3.7288828130470573</v>
      </c>
      <c r="S240" s="41">
        <v>3.6591664236878598</v>
      </c>
      <c r="T240" s="41">
        <v>4.0328701934644098</v>
      </c>
      <c r="W240">
        <f t="shared" si="14"/>
        <v>232</v>
      </c>
      <c r="X240" s="25">
        <v>19</v>
      </c>
      <c r="Y240" s="25">
        <v>4</v>
      </c>
      <c r="Z240" s="41">
        <v>0</v>
      </c>
      <c r="AA240" s="41">
        <v>0</v>
      </c>
    </row>
    <row r="241" spans="9:27" ht="14.5" x14ac:dyDescent="0.35">
      <c r="I241">
        <f t="shared" si="12"/>
        <v>233</v>
      </c>
      <c r="J241" s="25">
        <v>19</v>
      </c>
      <c r="K241" s="25">
        <v>5</v>
      </c>
      <c r="L241" s="40">
        <v>0</v>
      </c>
      <c r="M241" s="40">
        <v>0</v>
      </c>
      <c r="O241">
        <f t="shared" si="13"/>
        <v>233</v>
      </c>
      <c r="P241" s="25">
        <v>19</v>
      </c>
      <c r="Q241" s="25">
        <v>5</v>
      </c>
      <c r="R241" s="27">
        <f t="shared" si="15"/>
        <v>3.735969477841846</v>
      </c>
      <c r="S241" s="41">
        <v>3.6660799868904599</v>
      </c>
      <c r="T241" s="41">
        <v>4.0407116406000396</v>
      </c>
      <c r="W241">
        <f t="shared" si="14"/>
        <v>233</v>
      </c>
      <c r="X241" s="25">
        <v>19</v>
      </c>
      <c r="Y241" s="25">
        <v>5</v>
      </c>
      <c r="Z241" s="41">
        <v>0</v>
      </c>
      <c r="AA241" s="41">
        <v>0</v>
      </c>
    </row>
    <row r="242" spans="9:27" ht="14.5" x14ac:dyDescent="0.35">
      <c r="I242">
        <f t="shared" si="12"/>
        <v>234</v>
      </c>
      <c r="J242" s="25">
        <v>19</v>
      </c>
      <c r="K242" s="25">
        <v>6</v>
      </c>
      <c r="L242" s="40">
        <v>0</v>
      </c>
      <c r="M242" s="40">
        <v>0</v>
      </c>
      <c r="O242">
        <f t="shared" si="13"/>
        <v>234</v>
      </c>
      <c r="P242" s="25">
        <v>19</v>
      </c>
      <c r="Q242" s="25">
        <v>6</v>
      </c>
      <c r="R242" s="27">
        <f t="shared" si="15"/>
        <v>3.743076626103174</v>
      </c>
      <c r="S242" s="41">
        <v>3.67301376925219</v>
      </c>
      <c r="T242" s="41">
        <v>4.0485747236732097</v>
      </c>
      <c r="W242">
        <f t="shared" si="14"/>
        <v>234</v>
      </c>
      <c r="X242" s="25">
        <v>19</v>
      </c>
      <c r="Y242" s="25">
        <v>6</v>
      </c>
      <c r="Z242" s="41">
        <v>0</v>
      </c>
      <c r="AA242" s="41">
        <v>0</v>
      </c>
    </row>
    <row r="243" spans="9:27" ht="14.5" x14ac:dyDescent="0.35">
      <c r="I243">
        <f t="shared" si="12"/>
        <v>235</v>
      </c>
      <c r="J243" s="25">
        <v>19</v>
      </c>
      <c r="K243" s="25">
        <v>7</v>
      </c>
      <c r="L243" s="40">
        <v>0</v>
      </c>
      <c r="M243" s="40">
        <v>0</v>
      </c>
      <c r="O243">
        <f t="shared" si="13"/>
        <v>235</v>
      </c>
      <c r="P243" s="25">
        <v>19</v>
      </c>
      <c r="Q243" s="25">
        <v>7</v>
      </c>
      <c r="R243" s="27">
        <f t="shared" si="15"/>
        <v>3.7502042366366632</v>
      </c>
      <c r="S243" s="41">
        <v>3.6799677495399501</v>
      </c>
      <c r="T243" s="41">
        <v>4.0564594216583796</v>
      </c>
      <c r="W243">
        <f t="shared" si="14"/>
        <v>235</v>
      </c>
      <c r="X243" s="25">
        <v>19</v>
      </c>
      <c r="Y243" s="25">
        <v>7</v>
      </c>
      <c r="Z243" s="41">
        <v>0</v>
      </c>
      <c r="AA243" s="41">
        <v>0</v>
      </c>
    </row>
    <row r="244" spans="9:27" ht="14.5" x14ac:dyDescent="0.35">
      <c r="I244">
        <f t="shared" si="12"/>
        <v>236</v>
      </c>
      <c r="J244" s="25">
        <v>19</v>
      </c>
      <c r="K244" s="25">
        <v>8</v>
      </c>
      <c r="L244" s="40">
        <v>0</v>
      </c>
      <c r="M244" s="40">
        <v>0</v>
      </c>
      <c r="O244">
        <f t="shared" si="13"/>
        <v>236</v>
      </c>
      <c r="P244" s="25">
        <v>19</v>
      </c>
      <c r="Q244" s="25">
        <v>8</v>
      </c>
      <c r="R244" s="27">
        <f t="shared" si="15"/>
        <v>3.7573522892508278</v>
      </c>
      <c r="S244" s="41">
        <v>3.6869419074962102</v>
      </c>
      <c r="T244" s="41">
        <v>4.0643657146520402</v>
      </c>
      <c r="W244">
        <f t="shared" si="14"/>
        <v>236</v>
      </c>
      <c r="X244" s="25">
        <v>19</v>
      </c>
      <c r="Y244" s="25">
        <v>8</v>
      </c>
      <c r="Z244" s="41">
        <v>0</v>
      </c>
      <c r="AA244" s="41">
        <v>0</v>
      </c>
    </row>
    <row r="245" spans="9:27" ht="14.5" x14ac:dyDescent="0.35">
      <c r="I245">
        <f t="shared" si="12"/>
        <v>237</v>
      </c>
      <c r="J245" s="25">
        <v>19</v>
      </c>
      <c r="K245" s="25">
        <v>9</v>
      </c>
      <c r="L245" s="40">
        <v>0</v>
      </c>
      <c r="M245" s="40">
        <v>0</v>
      </c>
      <c r="O245">
        <f t="shared" si="13"/>
        <v>237</v>
      </c>
      <c r="P245" s="25">
        <v>19</v>
      </c>
      <c r="Q245" s="25">
        <v>9</v>
      </c>
      <c r="R245" s="27">
        <f t="shared" si="15"/>
        <v>3.7645207647356216</v>
      </c>
      <c r="S245" s="41">
        <v>3.6939362238184201</v>
      </c>
      <c r="T245" s="41">
        <v>4.0722935838475003</v>
      </c>
      <c r="W245">
        <f t="shared" si="14"/>
        <v>237</v>
      </c>
      <c r="X245" s="25">
        <v>19</v>
      </c>
      <c r="Y245" s="25">
        <v>9</v>
      </c>
      <c r="Z245" s="41">
        <v>0</v>
      </c>
      <c r="AA245" s="41">
        <v>0</v>
      </c>
    </row>
    <row r="246" spans="9:27" ht="14.5" x14ac:dyDescent="0.35">
      <c r="I246">
        <f t="shared" si="12"/>
        <v>238</v>
      </c>
      <c r="J246" s="25">
        <v>19</v>
      </c>
      <c r="K246" s="25">
        <v>10</v>
      </c>
      <c r="L246" s="40">
        <v>0</v>
      </c>
      <c r="M246" s="40">
        <v>0</v>
      </c>
      <c r="O246">
        <f t="shared" si="13"/>
        <v>238</v>
      </c>
      <c r="P246" s="25">
        <v>19</v>
      </c>
      <c r="Q246" s="25">
        <v>10</v>
      </c>
      <c r="R246" s="27">
        <f t="shared" si="15"/>
        <v>3.7717096448416223</v>
      </c>
      <c r="S246" s="41">
        <v>3.70095068013902</v>
      </c>
      <c r="T246" s="41">
        <v>4.0802430115104498</v>
      </c>
      <c r="W246">
        <f t="shared" si="14"/>
        <v>238</v>
      </c>
      <c r="X246" s="25">
        <v>19</v>
      </c>
      <c r="Y246" s="25">
        <v>10</v>
      </c>
      <c r="Z246" s="41">
        <v>0</v>
      </c>
      <c r="AA246" s="41">
        <v>0</v>
      </c>
    </row>
    <row r="247" spans="9:27" ht="14.5" x14ac:dyDescent="0.35">
      <c r="I247">
        <f t="shared" si="12"/>
        <v>239</v>
      </c>
      <c r="J247" s="25">
        <v>19</v>
      </c>
      <c r="K247" s="25">
        <v>11</v>
      </c>
      <c r="L247" s="40">
        <v>0</v>
      </c>
      <c r="M247" s="40">
        <v>0</v>
      </c>
      <c r="O247">
        <f t="shared" si="13"/>
        <v>239</v>
      </c>
      <c r="P247" s="25">
        <v>19</v>
      </c>
      <c r="Q247" s="25">
        <v>11</v>
      </c>
      <c r="R247" s="27">
        <f t="shared" si="15"/>
        <v>3.7789189122597486</v>
      </c>
      <c r="S247" s="41">
        <v>3.7079852590059699</v>
      </c>
      <c r="T247" s="41">
        <v>4.0882139809551603</v>
      </c>
      <c r="W247">
        <f t="shared" si="14"/>
        <v>239</v>
      </c>
      <c r="X247" s="25">
        <v>19</v>
      </c>
      <c r="Y247" s="25">
        <v>11</v>
      </c>
      <c r="Z247" s="41">
        <v>0</v>
      </c>
      <c r="AA247" s="41">
        <v>0</v>
      </c>
    </row>
    <row r="248" spans="9:27" ht="14.5" x14ac:dyDescent="0.35">
      <c r="I248">
        <f t="shared" si="12"/>
        <v>240</v>
      </c>
      <c r="J248" s="25">
        <v>20</v>
      </c>
      <c r="K248" s="25">
        <v>0</v>
      </c>
      <c r="L248" s="40">
        <v>0</v>
      </c>
      <c r="M248" s="40">
        <v>0</v>
      </c>
      <c r="O248">
        <f t="shared" si="13"/>
        <v>240</v>
      </c>
      <c r="P248" s="25">
        <v>20</v>
      </c>
      <c r="Q248" s="25">
        <v>0</v>
      </c>
      <c r="R248" s="27">
        <f t="shared" si="15"/>
        <v>3.7861485506016193</v>
      </c>
      <c r="S248" s="41">
        <v>3.7150399438638901</v>
      </c>
      <c r="T248" s="41">
        <v>4.0962064765214201</v>
      </c>
      <c r="W248">
        <f t="shared" si="14"/>
        <v>240</v>
      </c>
      <c r="X248" s="25">
        <v>20</v>
      </c>
      <c r="Y248" s="25">
        <v>0</v>
      </c>
      <c r="Z248" s="41">
        <v>0</v>
      </c>
      <c r="AA248" s="41">
        <v>0</v>
      </c>
    </row>
    <row r="249" spans="9:27" ht="14.5" x14ac:dyDescent="0.35">
      <c r="I249">
        <f t="shared" si="12"/>
        <v>241</v>
      </c>
      <c r="J249" s="25">
        <v>20</v>
      </c>
      <c r="K249" s="25">
        <v>1</v>
      </c>
      <c r="L249" s="40">
        <v>0</v>
      </c>
      <c r="M249" s="40">
        <v>0</v>
      </c>
      <c r="O249">
        <f t="shared" si="13"/>
        <v>241</v>
      </c>
      <c r="P249" s="25">
        <v>20</v>
      </c>
      <c r="Q249" s="25">
        <v>1</v>
      </c>
      <c r="R249" s="27">
        <f t="shared" si="15"/>
        <v>3.7932730255649303</v>
      </c>
      <c r="S249" s="41">
        <v>3.7219883972485399</v>
      </c>
      <c r="T249" s="41">
        <v>4.10409846596857</v>
      </c>
      <c r="W249">
        <f t="shared" si="14"/>
        <v>241</v>
      </c>
      <c r="X249" s="25">
        <v>20</v>
      </c>
      <c r="Y249" s="25">
        <v>1</v>
      </c>
      <c r="Z249" s="41">
        <v>0</v>
      </c>
      <c r="AA249" s="41">
        <v>0</v>
      </c>
    </row>
    <row r="250" spans="9:27" ht="14.5" x14ac:dyDescent="0.35">
      <c r="I250">
        <f t="shared" si="12"/>
        <v>242</v>
      </c>
      <c r="J250" s="25">
        <v>20</v>
      </c>
      <c r="K250" s="25">
        <v>2</v>
      </c>
      <c r="L250" s="40">
        <v>0</v>
      </c>
      <c r="M250" s="40">
        <v>0</v>
      </c>
      <c r="O250">
        <f t="shared" si="13"/>
        <v>242</v>
      </c>
      <c r="P250" s="25">
        <v>20</v>
      </c>
      <c r="Q250" s="25">
        <v>2</v>
      </c>
      <c r="R250" s="27">
        <f t="shared" si="15"/>
        <v>3.8004175131577043</v>
      </c>
      <c r="S250" s="41">
        <v>3.7289565995281002</v>
      </c>
      <c r="T250" s="41">
        <v>4.1120116180183297</v>
      </c>
      <c r="W250">
        <f t="shared" si="14"/>
        <v>242</v>
      </c>
      <c r="X250" s="25">
        <v>20</v>
      </c>
      <c r="Y250" s="25">
        <v>2</v>
      </c>
      <c r="Z250" s="41">
        <v>0</v>
      </c>
      <c r="AA250" s="41">
        <v>0</v>
      </c>
    </row>
    <row r="251" spans="9:27" ht="14.5" x14ac:dyDescent="0.35">
      <c r="I251">
        <f t="shared" si="12"/>
        <v>243</v>
      </c>
      <c r="J251" s="25">
        <v>20</v>
      </c>
      <c r="K251" s="25">
        <v>3</v>
      </c>
      <c r="L251" s="40">
        <v>0</v>
      </c>
      <c r="M251" s="40">
        <v>0</v>
      </c>
      <c r="O251">
        <f t="shared" si="13"/>
        <v>243</v>
      </c>
      <c r="P251" s="25">
        <v>20</v>
      </c>
      <c r="Q251" s="25">
        <v>3</v>
      </c>
      <c r="R251" s="27">
        <f t="shared" si="15"/>
        <v>3.8075819830407629</v>
      </c>
      <c r="S251" s="41">
        <v>3.7359445204822399</v>
      </c>
      <c r="T251" s="41">
        <v>4.1199459018133098</v>
      </c>
      <c r="W251">
        <f t="shared" si="14"/>
        <v>243</v>
      </c>
      <c r="X251" s="25">
        <v>20</v>
      </c>
      <c r="Y251" s="25">
        <v>3</v>
      </c>
      <c r="Z251" s="41">
        <v>0</v>
      </c>
      <c r="AA251" s="41">
        <v>0</v>
      </c>
    </row>
    <row r="252" spans="9:27" ht="14.5" x14ac:dyDescent="0.35">
      <c r="I252">
        <f t="shared" si="12"/>
        <v>244</v>
      </c>
      <c r="J252" s="25">
        <v>20</v>
      </c>
      <c r="K252" s="25">
        <v>4</v>
      </c>
      <c r="L252" s="40">
        <v>0</v>
      </c>
      <c r="M252" s="40">
        <v>0</v>
      </c>
      <c r="O252">
        <f t="shared" si="13"/>
        <v>244</v>
      </c>
      <c r="P252" s="25">
        <v>20</v>
      </c>
      <c r="Q252" s="25">
        <v>4</v>
      </c>
      <c r="R252" s="27">
        <f t="shared" si="15"/>
        <v>3.8147664059944568</v>
      </c>
      <c r="S252" s="41">
        <v>3.7429521309782698</v>
      </c>
      <c r="T252" s="41">
        <v>4.1279012877546801</v>
      </c>
      <c r="W252">
        <f t="shared" si="14"/>
        <v>244</v>
      </c>
      <c r="X252" s="25">
        <v>20</v>
      </c>
      <c r="Y252" s="25">
        <v>4</v>
      </c>
      <c r="Z252" s="41">
        <v>0</v>
      </c>
      <c r="AA252" s="41">
        <v>0</v>
      </c>
    </row>
    <row r="253" spans="9:27" ht="14.5" x14ac:dyDescent="0.35">
      <c r="I253">
        <f t="shared" si="12"/>
        <v>245</v>
      </c>
      <c r="J253" s="25">
        <v>20</v>
      </c>
      <c r="K253" s="25">
        <v>5</v>
      </c>
      <c r="L253" s="40">
        <v>0</v>
      </c>
      <c r="M253" s="40">
        <v>0</v>
      </c>
      <c r="O253">
        <f t="shared" si="13"/>
        <v>245</v>
      </c>
      <c r="P253" s="25">
        <v>20</v>
      </c>
      <c r="Q253" s="25">
        <v>5</v>
      </c>
      <c r="R253" s="27">
        <f t="shared" si="15"/>
        <v>3.8219707538937686</v>
      </c>
      <c r="S253" s="41">
        <v>3.74997940294725</v>
      </c>
      <c r="T253" s="41">
        <v>4.13587774747291</v>
      </c>
      <c r="W253">
        <f t="shared" si="14"/>
        <v>245</v>
      </c>
      <c r="X253" s="25">
        <v>20</v>
      </c>
      <c r="Y253" s="25">
        <v>5</v>
      </c>
      <c r="Z253" s="41">
        <v>0</v>
      </c>
      <c r="AA253" s="41">
        <v>0</v>
      </c>
    </row>
    <row r="254" spans="9:27" ht="14.5" x14ac:dyDescent="0.35">
      <c r="I254">
        <f t="shared" si="12"/>
        <v>246</v>
      </c>
      <c r="J254" s="25">
        <v>20</v>
      </c>
      <c r="K254" s="25">
        <v>6</v>
      </c>
      <c r="L254" s="40">
        <v>0</v>
      </c>
      <c r="M254" s="40">
        <v>0</v>
      </c>
      <c r="O254">
        <f t="shared" si="13"/>
        <v>246</v>
      </c>
      <c r="P254" s="25">
        <v>20</v>
      </c>
      <c r="Q254" s="25">
        <v>6</v>
      </c>
      <c r="R254" s="27">
        <f t="shared" si="15"/>
        <v>3.8291949996842312</v>
      </c>
      <c r="S254" s="41">
        <v>3.75702630936089</v>
      </c>
      <c r="T254" s="41">
        <v>4.1438752537993899</v>
      </c>
      <c r="W254">
        <f t="shared" si="14"/>
        <v>246</v>
      </c>
      <c r="X254" s="25">
        <v>20</v>
      </c>
      <c r="Y254" s="25">
        <v>6</v>
      </c>
      <c r="Z254" s="41">
        <v>0</v>
      </c>
      <c r="AA254" s="41">
        <v>0</v>
      </c>
    </row>
    <row r="255" spans="9:27" ht="14.5" x14ac:dyDescent="0.35">
      <c r="I255">
        <f t="shared" si="12"/>
        <v>247</v>
      </c>
      <c r="J255" s="25">
        <v>20</v>
      </c>
      <c r="K255" s="25">
        <v>7</v>
      </c>
      <c r="L255" s="40">
        <v>0</v>
      </c>
      <c r="M255" s="40">
        <v>0</v>
      </c>
      <c r="O255">
        <f t="shared" si="13"/>
        <v>247</v>
      </c>
      <c r="P255" s="25">
        <v>20</v>
      </c>
      <c r="Q255" s="25">
        <v>7</v>
      </c>
      <c r="R255" s="27">
        <f t="shared" si="15"/>
        <v>3.8364391173585486</v>
      </c>
      <c r="S255" s="41">
        <v>3.76409282420915</v>
      </c>
      <c r="T255" s="41">
        <v>4.1518937807387903</v>
      </c>
      <c r="W255">
        <f t="shared" si="14"/>
        <v>247</v>
      </c>
      <c r="X255" s="25">
        <v>20</v>
      </c>
      <c r="Y255" s="25">
        <v>7</v>
      </c>
      <c r="Z255" s="41">
        <v>0</v>
      </c>
      <c r="AA255" s="41">
        <v>0</v>
      </c>
    </row>
    <row r="256" spans="9:27" ht="14.5" x14ac:dyDescent="0.35">
      <c r="I256">
        <f t="shared" si="12"/>
        <v>248</v>
      </c>
      <c r="J256" s="25">
        <v>20</v>
      </c>
      <c r="K256" s="25">
        <v>8</v>
      </c>
      <c r="L256" s="40">
        <v>0</v>
      </c>
      <c r="M256" s="40">
        <v>0</v>
      </c>
      <c r="O256">
        <f t="shared" si="13"/>
        <v>248</v>
      </c>
      <c r="P256" s="25">
        <v>20</v>
      </c>
      <c r="Q256" s="25">
        <v>8</v>
      </c>
      <c r="R256" s="27">
        <f t="shared" si="15"/>
        <v>3.8437030819337648</v>
      </c>
      <c r="S256" s="41">
        <v>3.7711789224782999</v>
      </c>
      <c r="T256" s="41">
        <v>4.1599333034423402</v>
      </c>
      <c r="W256">
        <f t="shared" si="14"/>
        <v>248</v>
      </c>
      <c r="X256" s="25">
        <v>20</v>
      </c>
      <c r="Y256" s="25">
        <v>8</v>
      </c>
      <c r="Z256" s="41">
        <v>0</v>
      </c>
      <c r="AA256" s="41">
        <v>0</v>
      </c>
    </row>
    <row r="257" spans="9:27" ht="14.5" x14ac:dyDescent="0.35">
      <c r="I257">
        <f t="shared" si="12"/>
        <v>249</v>
      </c>
      <c r="J257" s="25">
        <v>20</v>
      </c>
      <c r="K257" s="25">
        <v>9</v>
      </c>
      <c r="L257" s="40">
        <v>0</v>
      </c>
      <c r="M257" s="40">
        <v>0</v>
      </c>
      <c r="O257">
        <f t="shared" si="13"/>
        <v>249</v>
      </c>
      <c r="P257" s="25">
        <v>20</v>
      </c>
      <c r="Q257" s="25">
        <v>9</v>
      </c>
      <c r="R257" s="27">
        <f t="shared" si="15"/>
        <v>3.8509868694292027</v>
      </c>
      <c r="S257" s="41">
        <v>3.77828458012978</v>
      </c>
      <c r="T257" s="41">
        <v>4.1679937981817501</v>
      </c>
      <c r="W257">
        <f t="shared" si="14"/>
        <v>249</v>
      </c>
      <c r="X257" s="25">
        <v>20</v>
      </c>
      <c r="Y257" s="25">
        <v>9</v>
      </c>
      <c r="Z257" s="41">
        <v>0</v>
      </c>
      <c r="AA257" s="41">
        <v>0</v>
      </c>
    </row>
    <row r="258" spans="9:27" ht="14.5" x14ac:dyDescent="0.35">
      <c r="I258">
        <f t="shared" si="12"/>
        <v>250</v>
      </c>
      <c r="J258" s="25">
        <v>20</v>
      </c>
      <c r="K258" s="25">
        <v>10</v>
      </c>
      <c r="L258" s="40">
        <v>0</v>
      </c>
      <c r="M258" s="40">
        <v>0</v>
      </c>
      <c r="O258">
        <f t="shared" si="13"/>
        <v>250</v>
      </c>
      <c r="P258" s="25">
        <v>20</v>
      </c>
      <c r="Q258" s="25">
        <v>10</v>
      </c>
      <c r="R258" s="27">
        <f t="shared" si="15"/>
        <v>3.8582904568448875</v>
      </c>
      <c r="S258" s="41">
        <v>3.7854097740794699</v>
      </c>
      <c r="T258" s="41">
        <v>4.1760752423239502</v>
      </c>
      <c r="W258">
        <f t="shared" si="14"/>
        <v>250</v>
      </c>
      <c r="X258" s="25">
        <v>20</v>
      </c>
      <c r="Y258" s="25">
        <v>10</v>
      </c>
      <c r="Z258" s="41">
        <v>0</v>
      </c>
      <c r="AA258" s="41">
        <v>0</v>
      </c>
    </row>
    <row r="259" spans="9:27" ht="14.5" x14ac:dyDescent="0.35">
      <c r="I259">
        <f t="shared" si="12"/>
        <v>251</v>
      </c>
      <c r="J259" s="25">
        <v>20</v>
      </c>
      <c r="K259" s="25">
        <v>11</v>
      </c>
      <c r="L259" s="40">
        <v>0</v>
      </c>
      <c r="M259" s="40">
        <v>0</v>
      </c>
      <c r="O259">
        <f t="shared" si="13"/>
        <v>251</v>
      </c>
      <c r="P259" s="25">
        <v>20</v>
      </c>
      <c r="Q259" s="25">
        <v>11</v>
      </c>
      <c r="R259" s="27">
        <f t="shared" si="15"/>
        <v>3.8656138221406406</v>
      </c>
      <c r="S259" s="41">
        <v>3.79255448217762</v>
      </c>
      <c r="T259" s="41">
        <v>4.1841776143065301</v>
      </c>
      <c r="W259">
        <f t="shared" si="14"/>
        <v>251</v>
      </c>
      <c r="X259" s="25">
        <v>20</v>
      </c>
      <c r="Y259" s="25">
        <v>11</v>
      </c>
      <c r="Z259" s="41">
        <v>0</v>
      </c>
      <c r="AA259" s="41">
        <v>0</v>
      </c>
    </row>
    <row r="260" spans="9:27" ht="14.5" x14ac:dyDescent="0.35">
      <c r="I260">
        <f t="shared" si="12"/>
        <v>252</v>
      </c>
      <c r="J260" s="25">
        <v>21</v>
      </c>
      <c r="K260" s="25">
        <v>0</v>
      </c>
      <c r="L260" s="40">
        <v>0</v>
      </c>
      <c r="M260" s="40">
        <v>0</v>
      </c>
      <c r="O260">
        <f t="shared" si="13"/>
        <v>252</v>
      </c>
      <c r="P260" s="25">
        <v>21</v>
      </c>
      <c r="Q260" s="25">
        <v>0</v>
      </c>
      <c r="R260" s="27">
        <f t="shared" si="15"/>
        <v>3.8729569442157623</v>
      </c>
      <c r="S260" s="41">
        <v>3.7997186831893401</v>
      </c>
      <c r="T260" s="41">
        <v>4.1923008936138997</v>
      </c>
      <c r="W260">
        <f t="shared" si="14"/>
        <v>252</v>
      </c>
      <c r="X260" s="25">
        <v>21</v>
      </c>
      <c r="Y260" s="25">
        <v>0</v>
      </c>
      <c r="Z260" s="41">
        <v>0</v>
      </c>
      <c r="AA260" s="41">
        <v>0</v>
      </c>
    </row>
    <row r="261" spans="9:27" ht="14.5" x14ac:dyDescent="0.35">
      <c r="I261">
        <f t="shared" si="12"/>
        <v>253</v>
      </c>
      <c r="J261" s="25">
        <v>21</v>
      </c>
      <c r="K261" s="25">
        <v>1</v>
      </c>
      <c r="L261" s="40">
        <v>0</v>
      </c>
      <c r="M261" s="40">
        <v>0</v>
      </c>
      <c r="O261">
        <f t="shared" si="13"/>
        <v>253</v>
      </c>
      <c r="P261" s="25">
        <v>21</v>
      </c>
      <c r="Q261" s="25">
        <v>1</v>
      </c>
      <c r="R261" s="27">
        <f t="shared" si="15"/>
        <v>3.8801888710642318</v>
      </c>
      <c r="S261" s="41">
        <v>3.8067696633710102</v>
      </c>
      <c r="T261" s="41">
        <v>4.20032181002051</v>
      </c>
      <c r="W261">
        <f t="shared" si="14"/>
        <v>253</v>
      </c>
      <c r="X261" s="25">
        <v>21</v>
      </c>
      <c r="Y261" s="25">
        <v>1</v>
      </c>
      <c r="Z261" s="41">
        <v>0</v>
      </c>
      <c r="AA261" s="41">
        <v>0</v>
      </c>
    </row>
    <row r="262" spans="9:27" ht="14.5" x14ac:dyDescent="0.35">
      <c r="I262">
        <f t="shared" si="12"/>
        <v>254</v>
      </c>
      <c r="J262" s="25">
        <v>21</v>
      </c>
      <c r="K262" s="25">
        <v>2</v>
      </c>
      <c r="L262" s="40">
        <v>0</v>
      </c>
      <c r="M262" s="40">
        <v>0</v>
      </c>
      <c r="O262">
        <f t="shared" si="13"/>
        <v>254</v>
      </c>
      <c r="P262" s="25">
        <v>21</v>
      </c>
      <c r="Q262" s="25">
        <v>2</v>
      </c>
      <c r="R262" s="27">
        <f t="shared" si="15"/>
        <v>3.8874416887046057</v>
      </c>
      <c r="S262" s="41">
        <v>3.81384126636266</v>
      </c>
      <c r="T262" s="41">
        <v>4.2083647857121704</v>
      </c>
      <c r="W262">
        <f t="shared" si="14"/>
        <v>254</v>
      </c>
      <c r="X262" s="25">
        <v>21</v>
      </c>
      <c r="Y262" s="25">
        <v>2</v>
      </c>
      <c r="Z262" s="41">
        <v>0</v>
      </c>
      <c r="AA262" s="41">
        <v>0</v>
      </c>
    </row>
    <row r="263" spans="9:27" ht="14.5" x14ac:dyDescent="0.35">
      <c r="I263">
        <f t="shared" si="12"/>
        <v>255</v>
      </c>
      <c r="J263" s="25">
        <v>21</v>
      </c>
      <c r="K263" s="25">
        <v>3</v>
      </c>
      <c r="L263" s="40">
        <v>0</v>
      </c>
      <c r="M263" s="40">
        <v>0</v>
      </c>
      <c r="O263">
        <f t="shared" si="13"/>
        <v>255</v>
      </c>
      <c r="P263" s="25">
        <v>21</v>
      </c>
      <c r="Q263" s="25">
        <v>3</v>
      </c>
      <c r="R263" s="27">
        <f t="shared" si="15"/>
        <v>3.8947153672437791</v>
      </c>
      <c r="S263" s="41">
        <v>3.8209334624175102</v>
      </c>
      <c r="T263" s="41">
        <v>4.2164297901577497</v>
      </c>
      <c r="W263">
        <f t="shared" si="14"/>
        <v>255</v>
      </c>
      <c r="X263" s="25">
        <v>21</v>
      </c>
      <c r="Y263" s="25">
        <v>3</v>
      </c>
      <c r="Z263" s="41">
        <v>0</v>
      </c>
      <c r="AA263" s="41">
        <v>0</v>
      </c>
    </row>
    <row r="264" spans="9:27" ht="14.5" x14ac:dyDescent="0.35">
      <c r="I264">
        <f t="shared" ref="I264:I327" si="16">J264*12+K264</f>
        <v>256</v>
      </c>
      <c r="J264" s="25">
        <v>21</v>
      </c>
      <c r="K264" s="25">
        <v>4</v>
      </c>
      <c r="L264" s="40">
        <v>0</v>
      </c>
      <c r="M264" s="40">
        <v>0</v>
      </c>
      <c r="O264">
        <f t="shared" ref="O264:O327" si="17">P264*12+Q264</f>
        <v>256</v>
      </c>
      <c r="P264" s="25">
        <v>21</v>
      </c>
      <c r="Q264" s="25">
        <v>4</v>
      </c>
      <c r="R264" s="27">
        <f t="shared" si="15"/>
        <v>3.9020098779467833</v>
      </c>
      <c r="S264" s="41">
        <v>3.8280462229139798</v>
      </c>
      <c r="T264" s="41">
        <v>4.2245167941278696</v>
      </c>
      <c r="W264">
        <f t="shared" ref="W264:W327" si="18">X264*12+Y264</f>
        <v>256</v>
      </c>
      <c r="X264" s="25">
        <v>21</v>
      </c>
      <c r="Y264" s="25">
        <v>4</v>
      </c>
      <c r="Z264" s="41">
        <v>0</v>
      </c>
      <c r="AA264" s="41">
        <v>0</v>
      </c>
    </row>
    <row r="265" spans="9:27" ht="14.5" x14ac:dyDescent="0.35">
      <c r="I265">
        <f t="shared" si="16"/>
        <v>257</v>
      </c>
      <c r="J265" s="25">
        <v>21</v>
      </c>
      <c r="K265" s="25">
        <v>5</v>
      </c>
      <c r="L265" s="40">
        <v>0</v>
      </c>
      <c r="M265" s="40">
        <v>0</v>
      </c>
      <c r="O265">
        <f t="shared" si="17"/>
        <v>257</v>
      </c>
      <c r="P265" s="25">
        <v>21</v>
      </c>
      <c r="Q265" s="25">
        <v>5</v>
      </c>
      <c r="R265" s="27">
        <f t="shared" ref="R265:R328" si="19">$C$19*S265+$C$18*T265</f>
        <v>3.9093251932112616</v>
      </c>
      <c r="S265" s="41">
        <v>3.83517952033122</v>
      </c>
      <c r="T265" s="41">
        <v>4.2326257696647698</v>
      </c>
      <c r="W265">
        <f t="shared" si="18"/>
        <v>257</v>
      </c>
      <c r="X265" s="25">
        <v>21</v>
      </c>
      <c r="Y265" s="25">
        <v>5</v>
      </c>
      <c r="Z265" s="41">
        <v>0</v>
      </c>
      <c r="AA265" s="41">
        <v>0</v>
      </c>
    </row>
    <row r="266" spans="9:27" ht="14.5" x14ac:dyDescent="0.35">
      <c r="I266">
        <f t="shared" si="16"/>
        <v>258</v>
      </c>
      <c r="J266" s="25">
        <v>21</v>
      </c>
      <c r="K266" s="25">
        <v>6</v>
      </c>
      <c r="L266" s="40">
        <v>0</v>
      </c>
      <c r="M266" s="40">
        <v>0</v>
      </c>
      <c r="O266">
        <f t="shared" si="17"/>
        <v>258</v>
      </c>
      <c r="P266" s="25">
        <v>21</v>
      </c>
      <c r="Q266" s="25">
        <v>6</v>
      </c>
      <c r="R266" s="27">
        <f t="shared" si="19"/>
        <v>3.9166612865426225</v>
      </c>
      <c r="S266" s="41">
        <v>3.8423333282252798</v>
      </c>
      <c r="T266" s="41">
        <v>4.2407566900530496</v>
      </c>
      <c r="W266">
        <f t="shared" si="18"/>
        <v>258</v>
      </c>
      <c r="X266" s="25">
        <v>21</v>
      </c>
      <c r="Y266" s="25">
        <v>6</v>
      </c>
      <c r="Z266" s="41">
        <v>0</v>
      </c>
      <c r="AA266" s="41">
        <v>0</v>
      </c>
    </row>
    <row r="267" spans="9:27" ht="14.5" x14ac:dyDescent="0.35">
      <c r="I267">
        <f t="shared" si="16"/>
        <v>259</v>
      </c>
      <c r="J267" s="25">
        <v>21</v>
      </c>
      <c r="K267" s="25">
        <v>7</v>
      </c>
      <c r="L267" s="40">
        <v>0</v>
      </c>
      <c r="M267" s="40">
        <v>0</v>
      </c>
      <c r="O267">
        <f t="shared" si="17"/>
        <v>259</v>
      </c>
      <c r="P267" s="25">
        <v>21</v>
      </c>
      <c r="Q267" s="25">
        <v>7</v>
      </c>
      <c r="R267" s="27">
        <f t="shared" si="19"/>
        <v>3.9240181325299268</v>
      </c>
      <c r="S267" s="41">
        <v>3.8495076212060102</v>
      </c>
      <c r="T267" s="41">
        <v>4.2489095297911197</v>
      </c>
      <c r="W267">
        <f t="shared" si="18"/>
        <v>259</v>
      </c>
      <c r="X267" s="25">
        <v>21</v>
      </c>
      <c r="Y267" s="25">
        <v>7</v>
      </c>
      <c r="Z267" s="41">
        <v>0</v>
      </c>
      <c r="AA267" s="41">
        <v>0</v>
      </c>
    </row>
    <row r="268" spans="9:27" ht="14.5" x14ac:dyDescent="0.35">
      <c r="I268">
        <f t="shared" si="16"/>
        <v>260</v>
      </c>
      <c r="J268" s="25">
        <v>21</v>
      </c>
      <c r="K268" s="25">
        <v>8</v>
      </c>
      <c r="L268" s="40">
        <v>0</v>
      </c>
      <c r="M268" s="40">
        <v>0</v>
      </c>
      <c r="O268">
        <f t="shared" si="17"/>
        <v>260</v>
      </c>
      <c r="P268" s="25">
        <v>21</v>
      </c>
      <c r="Q268" s="25">
        <v>8</v>
      </c>
      <c r="R268" s="27">
        <f t="shared" si="19"/>
        <v>3.9313957068224372</v>
      </c>
      <c r="S268" s="41">
        <v>3.8567023749145499</v>
      </c>
      <c r="T268" s="41">
        <v>4.2570842645636597</v>
      </c>
      <c r="W268">
        <f t="shared" si="18"/>
        <v>260</v>
      </c>
      <c r="X268" s="25">
        <v>21</v>
      </c>
      <c r="Y268" s="25">
        <v>8</v>
      </c>
      <c r="Z268" s="41">
        <v>0</v>
      </c>
      <c r="AA268" s="41">
        <v>0</v>
      </c>
    </row>
    <row r="269" spans="9:27" ht="14.5" x14ac:dyDescent="0.35">
      <c r="I269">
        <f t="shared" si="16"/>
        <v>261</v>
      </c>
      <c r="J269" s="25">
        <v>21</v>
      </c>
      <c r="K269" s="25">
        <v>9</v>
      </c>
      <c r="L269" s="40">
        <v>0</v>
      </c>
      <c r="M269" s="40">
        <v>0</v>
      </c>
      <c r="O269">
        <f t="shared" si="17"/>
        <v>261</v>
      </c>
      <c r="P269" s="25">
        <v>21</v>
      </c>
      <c r="Q269" s="25">
        <v>9</v>
      </c>
      <c r="R269" s="27">
        <f t="shared" si="19"/>
        <v>3.9387939861068304</v>
      </c>
      <c r="S269" s="41">
        <v>3.8639175660014802</v>
      </c>
      <c r="T269" s="41">
        <v>4.2652808712147401</v>
      </c>
      <c r="W269">
        <f t="shared" si="18"/>
        <v>261</v>
      </c>
      <c r="X269" s="25">
        <v>21</v>
      </c>
      <c r="Y269" s="25">
        <v>9</v>
      </c>
      <c r="Z269" s="41">
        <v>0</v>
      </c>
      <c r="AA269" s="41">
        <v>0</v>
      </c>
    </row>
    <row r="270" spans="9:27" ht="14.5" x14ac:dyDescent="0.35">
      <c r="I270">
        <f t="shared" si="16"/>
        <v>262</v>
      </c>
      <c r="J270" s="25">
        <v>21</v>
      </c>
      <c r="K270" s="25">
        <v>10</v>
      </c>
      <c r="L270" s="40">
        <v>0</v>
      </c>
      <c r="M270" s="40">
        <v>0</v>
      </c>
      <c r="O270">
        <f t="shared" si="17"/>
        <v>262</v>
      </c>
      <c r="P270" s="25">
        <v>21</v>
      </c>
      <c r="Q270" s="25">
        <v>10</v>
      </c>
      <c r="R270" s="27">
        <f t="shared" si="19"/>
        <v>3.9462129480849635</v>
      </c>
      <c r="S270" s="41">
        <v>3.8711531721054699</v>
      </c>
      <c r="T270" s="41">
        <v>4.2734993277217397</v>
      </c>
      <c r="W270">
        <f t="shared" si="18"/>
        <v>262</v>
      </c>
      <c r="X270" s="25">
        <v>21</v>
      </c>
      <c r="Y270" s="25">
        <v>10</v>
      </c>
      <c r="Z270" s="41">
        <v>0</v>
      </c>
      <c r="AA270" s="41">
        <v>0</v>
      </c>
    </row>
    <row r="271" spans="9:27" ht="14.5" x14ac:dyDescent="0.35">
      <c r="I271">
        <f t="shared" si="16"/>
        <v>263</v>
      </c>
      <c r="J271" s="25">
        <v>21</v>
      </c>
      <c r="K271" s="25">
        <v>11</v>
      </c>
      <c r="L271" s="40">
        <v>0</v>
      </c>
      <c r="M271" s="40">
        <v>0</v>
      </c>
      <c r="O271">
        <f t="shared" si="17"/>
        <v>263</v>
      </c>
      <c r="P271" s="25">
        <v>21</v>
      </c>
      <c r="Q271" s="25">
        <v>11</v>
      </c>
      <c r="R271" s="27">
        <f t="shared" si="19"/>
        <v>3.9536525714524333</v>
      </c>
      <c r="S271" s="41">
        <v>3.87840917183272</v>
      </c>
      <c r="T271" s="41">
        <v>4.2817396131700498</v>
      </c>
      <c r="W271">
        <f t="shared" si="18"/>
        <v>263</v>
      </c>
      <c r="X271" s="25">
        <v>21</v>
      </c>
      <c r="Y271" s="25">
        <v>11</v>
      </c>
      <c r="Z271" s="41">
        <v>0</v>
      </c>
      <c r="AA271" s="41">
        <v>0</v>
      </c>
    </row>
    <row r="272" spans="9:27" ht="14.5" x14ac:dyDescent="0.35">
      <c r="I272">
        <f t="shared" si="16"/>
        <v>264</v>
      </c>
      <c r="J272" s="25">
        <v>22</v>
      </c>
      <c r="K272" s="25">
        <v>0</v>
      </c>
      <c r="L272" s="40">
        <v>0</v>
      </c>
      <c r="M272" s="40">
        <v>0</v>
      </c>
      <c r="O272">
        <f t="shared" si="17"/>
        <v>264</v>
      </c>
      <c r="P272" s="25">
        <v>22</v>
      </c>
      <c r="Q272" s="25">
        <v>0</v>
      </c>
      <c r="R272" s="27">
        <f t="shared" si="19"/>
        <v>3.9611128358775431</v>
      </c>
      <c r="S272" s="41">
        <v>3.8856855447367602</v>
      </c>
      <c r="T272" s="41">
        <v>4.2900017077284298</v>
      </c>
      <c r="W272">
        <f t="shared" si="18"/>
        <v>264</v>
      </c>
      <c r="X272" s="25">
        <v>22</v>
      </c>
      <c r="Y272" s="25">
        <v>0</v>
      </c>
      <c r="Z272" s="41">
        <v>0</v>
      </c>
      <c r="AA272" s="41">
        <v>0</v>
      </c>
    </row>
    <row r="273" spans="9:27" ht="14.5" x14ac:dyDescent="0.35">
      <c r="I273">
        <f t="shared" si="16"/>
        <v>265</v>
      </c>
      <c r="J273" s="25">
        <v>22</v>
      </c>
      <c r="K273" s="25">
        <v>1</v>
      </c>
      <c r="L273" s="40">
        <v>0</v>
      </c>
      <c r="M273" s="40">
        <v>0</v>
      </c>
      <c r="O273">
        <f t="shared" si="17"/>
        <v>265</v>
      </c>
      <c r="P273" s="25">
        <v>22</v>
      </c>
      <c r="Q273" s="25">
        <v>1</v>
      </c>
      <c r="R273" s="27">
        <f t="shared" si="19"/>
        <v>3.9684553501960051</v>
      </c>
      <c r="S273" s="41">
        <v>3.8928411294910701</v>
      </c>
      <c r="T273" s="41">
        <v>4.2981592990904902</v>
      </c>
      <c r="W273">
        <f t="shared" si="18"/>
        <v>265</v>
      </c>
      <c r="X273" s="25">
        <v>22</v>
      </c>
      <c r="Y273" s="25">
        <v>1</v>
      </c>
      <c r="Z273" s="41">
        <v>0</v>
      </c>
      <c r="AA273" s="41">
        <v>0</v>
      </c>
    </row>
    <row r="274" spans="9:27" ht="14.5" x14ac:dyDescent="0.35">
      <c r="I274">
        <f t="shared" si="16"/>
        <v>266</v>
      </c>
      <c r="J274" s="25">
        <v>22</v>
      </c>
      <c r="K274" s="25">
        <v>2</v>
      </c>
      <c r="L274" s="40">
        <v>0</v>
      </c>
      <c r="M274" s="40">
        <v>0</v>
      </c>
      <c r="O274">
        <f t="shared" si="17"/>
        <v>266</v>
      </c>
      <c r="P274" s="25">
        <v>22</v>
      </c>
      <c r="Q274" s="25">
        <v>2</v>
      </c>
      <c r="R274" s="27">
        <f t="shared" si="19"/>
        <v>3.9758196644000243</v>
      </c>
      <c r="S274" s="41">
        <v>3.9000182387229301</v>
      </c>
      <c r="T274" s="41">
        <v>4.3063398912115201</v>
      </c>
      <c r="W274">
        <f t="shared" si="18"/>
        <v>266</v>
      </c>
      <c r="X274" s="25">
        <v>22</v>
      </c>
      <c r="Y274" s="25">
        <v>2</v>
      </c>
      <c r="Z274" s="41">
        <v>0</v>
      </c>
      <c r="AA274" s="41">
        <v>0</v>
      </c>
    </row>
    <row r="275" spans="9:27" ht="14.5" x14ac:dyDescent="0.35">
      <c r="I275">
        <f t="shared" si="16"/>
        <v>267</v>
      </c>
      <c r="J275" s="25">
        <v>22</v>
      </c>
      <c r="K275" s="25">
        <v>3</v>
      </c>
      <c r="L275" s="40">
        <v>0</v>
      </c>
      <c r="M275" s="40">
        <v>0</v>
      </c>
      <c r="O275">
        <f t="shared" si="17"/>
        <v>267</v>
      </c>
      <c r="P275" s="25">
        <v>22</v>
      </c>
      <c r="Q275" s="25">
        <v>3</v>
      </c>
      <c r="R275" s="27">
        <f t="shared" si="19"/>
        <v>3.9832057489837056</v>
      </c>
      <c r="S275" s="41">
        <v>3.9072168430704801</v>
      </c>
      <c r="T275" s="41">
        <v>4.3145434539575902</v>
      </c>
      <c r="W275">
        <f t="shared" si="18"/>
        <v>267</v>
      </c>
      <c r="X275" s="25">
        <v>22</v>
      </c>
      <c r="Y275" s="25">
        <v>3</v>
      </c>
      <c r="Z275" s="41">
        <v>0</v>
      </c>
      <c r="AA275" s="41">
        <v>0</v>
      </c>
    </row>
    <row r="276" spans="9:27" ht="14.5" x14ac:dyDescent="0.35">
      <c r="I276">
        <f t="shared" si="16"/>
        <v>268</v>
      </c>
      <c r="J276" s="25">
        <v>22</v>
      </c>
      <c r="K276" s="25">
        <v>4</v>
      </c>
      <c r="L276" s="40">
        <v>0</v>
      </c>
      <c r="M276" s="40">
        <v>0</v>
      </c>
      <c r="O276">
        <f t="shared" si="17"/>
        <v>268</v>
      </c>
      <c r="P276" s="25">
        <v>22</v>
      </c>
      <c r="Q276" s="25">
        <v>4</v>
      </c>
      <c r="R276" s="27">
        <f t="shared" si="19"/>
        <v>3.9906135756388688</v>
      </c>
      <c r="S276" s="41">
        <v>3.9144369143354898</v>
      </c>
      <c r="T276" s="41">
        <v>4.3227699585410901</v>
      </c>
      <c r="W276">
        <f t="shared" si="18"/>
        <v>268</v>
      </c>
      <c r="X276" s="25">
        <v>22</v>
      </c>
      <c r="Y276" s="25">
        <v>4</v>
      </c>
      <c r="Z276" s="41">
        <v>0</v>
      </c>
      <c r="AA276" s="41">
        <v>0</v>
      </c>
    </row>
    <row r="277" spans="9:27" ht="14.5" x14ac:dyDescent="0.35">
      <c r="I277">
        <f t="shared" si="16"/>
        <v>269</v>
      </c>
      <c r="J277" s="25">
        <v>22</v>
      </c>
      <c r="K277" s="25">
        <v>5</v>
      </c>
      <c r="L277" s="40">
        <v>0</v>
      </c>
      <c r="M277" s="40">
        <v>0</v>
      </c>
      <c r="O277">
        <f t="shared" si="17"/>
        <v>269</v>
      </c>
      <c r="P277" s="25">
        <v>22</v>
      </c>
      <c r="Q277" s="25">
        <v>5</v>
      </c>
      <c r="R277" s="27">
        <f t="shared" si="19"/>
        <v>3.9980431172287529</v>
      </c>
      <c r="S277" s="41">
        <v>3.92167842545819</v>
      </c>
      <c r="T277" s="41">
        <v>4.33101937748956</v>
      </c>
      <c r="W277">
        <f t="shared" si="18"/>
        <v>269</v>
      </c>
      <c r="X277" s="25">
        <v>22</v>
      </c>
      <c r="Y277" s="25">
        <v>5</v>
      </c>
      <c r="Z277" s="41">
        <v>0</v>
      </c>
      <c r="AA277" s="41">
        <v>0</v>
      </c>
    </row>
    <row r="278" spans="9:27" ht="14.5" x14ac:dyDescent="0.35">
      <c r="I278">
        <f t="shared" si="16"/>
        <v>270</v>
      </c>
      <c r="J278" s="25">
        <v>22</v>
      </c>
      <c r="K278" s="25">
        <v>6</v>
      </c>
      <c r="L278" s="40">
        <v>0</v>
      </c>
      <c r="M278" s="40">
        <v>0</v>
      </c>
      <c r="O278">
        <f t="shared" si="17"/>
        <v>270</v>
      </c>
      <c r="P278" s="25">
        <v>22</v>
      </c>
      <c r="Q278" s="25">
        <v>6</v>
      </c>
      <c r="R278" s="27">
        <f t="shared" si="19"/>
        <v>4.0054943477623963</v>
      </c>
      <c r="S278" s="41">
        <v>3.92894135049269</v>
      </c>
      <c r="T278" s="41">
        <v>4.3392916846155103</v>
      </c>
      <c r="W278">
        <f t="shared" si="18"/>
        <v>270</v>
      </c>
      <c r="X278" s="25">
        <v>22</v>
      </c>
      <c r="Y278" s="25">
        <v>6</v>
      </c>
      <c r="Z278" s="41">
        <v>0</v>
      </c>
      <c r="AA278" s="41">
        <v>0</v>
      </c>
    </row>
    <row r="279" spans="9:27" ht="14.5" x14ac:dyDescent="0.35">
      <c r="I279">
        <f t="shared" si="16"/>
        <v>271</v>
      </c>
      <c r="J279" s="25">
        <v>22</v>
      </c>
      <c r="K279" s="25">
        <v>7</v>
      </c>
      <c r="L279" s="40">
        <v>0</v>
      </c>
      <c r="M279" s="40">
        <v>0</v>
      </c>
      <c r="O279">
        <f t="shared" si="17"/>
        <v>271</v>
      </c>
      <c r="P279" s="25">
        <v>22</v>
      </c>
      <c r="Q279" s="25">
        <v>7</v>
      </c>
      <c r="R279" s="27">
        <f t="shared" si="19"/>
        <v>4.0129672423698661</v>
      </c>
      <c r="S279" s="41">
        <v>3.9362256645832598</v>
      </c>
      <c r="T279" s="41">
        <v>4.3475868549870702</v>
      </c>
      <c r="W279">
        <f t="shared" si="18"/>
        <v>271</v>
      </c>
      <c r="X279" s="25">
        <v>22</v>
      </c>
      <c r="Y279" s="25">
        <v>7</v>
      </c>
      <c r="Z279" s="41">
        <v>0</v>
      </c>
      <c r="AA279" s="41">
        <v>0</v>
      </c>
    </row>
    <row r="280" spans="9:27" ht="14.5" x14ac:dyDescent="0.35">
      <c r="I280">
        <f t="shared" si="16"/>
        <v>272</v>
      </c>
      <c r="J280" s="25">
        <v>22</v>
      </c>
      <c r="K280" s="25">
        <v>8</v>
      </c>
      <c r="L280" s="40">
        <v>0</v>
      </c>
      <c r="M280" s="40">
        <v>0</v>
      </c>
      <c r="O280">
        <f t="shared" si="17"/>
        <v>272</v>
      </c>
      <c r="P280" s="25">
        <v>22</v>
      </c>
      <c r="Q280" s="25">
        <v>8</v>
      </c>
      <c r="R280" s="27">
        <f t="shared" si="19"/>
        <v>4.0204617772780411</v>
      </c>
      <c r="S280" s="41">
        <v>3.9435313439411002</v>
      </c>
      <c r="T280" s="41">
        <v>4.3559048648994896</v>
      </c>
      <c r="W280">
        <f t="shared" si="18"/>
        <v>272</v>
      </c>
      <c r="X280" s="25">
        <v>22</v>
      </c>
      <c r="Y280" s="25">
        <v>8</v>
      </c>
      <c r="Z280" s="41">
        <v>0</v>
      </c>
      <c r="AA280" s="41">
        <v>0</v>
      </c>
    </row>
    <row r="281" spans="9:27" ht="14.5" x14ac:dyDescent="0.35">
      <c r="I281">
        <f t="shared" si="16"/>
        <v>273</v>
      </c>
      <c r="J281" s="25">
        <v>22</v>
      </c>
      <c r="K281" s="25">
        <v>9</v>
      </c>
      <c r="L281" s="40">
        <v>0</v>
      </c>
      <c r="M281" s="40">
        <v>0</v>
      </c>
      <c r="O281">
        <f t="shared" si="17"/>
        <v>273</v>
      </c>
      <c r="P281" s="25">
        <v>22</v>
      </c>
      <c r="Q281" s="25">
        <v>9</v>
      </c>
      <c r="R281" s="27">
        <f t="shared" si="19"/>
        <v>4.0279779297871947</v>
      </c>
      <c r="S281" s="41">
        <v>3.9508583658218899</v>
      </c>
      <c r="T281" s="41">
        <v>4.3642456918474899</v>
      </c>
      <c r="W281">
        <f t="shared" si="18"/>
        <v>273</v>
      </c>
      <c r="X281" s="25">
        <v>22</v>
      </c>
      <c r="Y281" s="25">
        <v>9</v>
      </c>
      <c r="Z281" s="41">
        <v>0</v>
      </c>
      <c r="AA281" s="41">
        <v>0</v>
      </c>
    </row>
    <row r="282" spans="9:27" ht="14.5" x14ac:dyDescent="0.35">
      <c r="I282">
        <f t="shared" si="16"/>
        <v>274</v>
      </c>
      <c r="J282" s="25">
        <v>22</v>
      </c>
      <c r="K282" s="25">
        <v>10</v>
      </c>
      <c r="L282" s="40">
        <v>0</v>
      </c>
      <c r="M282" s="40">
        <v>0</v>
      </c>
      <c r="O282">
        <f t="shared" si="17"/>
        <v>274</v>
      </c>
      <c r="P282" s="25">
        <v>22</v>
      </c>
      <c r="Q282" s="25">
        <v>10</v>
      </c>
      <c r="R282" s="27">
        <f t="shared" si="19"/>
        <v>4.0355156782481076</v>
      </c>
      <c r="S282" s="41">
        <v>3.9582067085038202</v>
      </c>
      <c r="T282" s="41">
        <v>4.3726093144983604</v>
      </c>
      <c r="W282">
        <f t="shared" si="18"/>
        <v>274</v>
      </c>
      <c r="X282" s="25">
        <v>22</v>
      </c>
      <c r="Y282" s="25">
        <v>10</v>
      </c>
      <c r="Z282" s="41">
        <v>0</v>
      </c>
      <c r="AA282" s="41">
        <v>0</v>
      </c>
    </row>
    <row r="283" spans="9:27" ht="14.5" x14ac:dyDescent="0.35">
      <c r="I283">
        <f t="shared" si="16"/>
        <v>275</v>
      </c>
      <c r="J283" s="25">
        <v>22</v>
      </c>
      <c r="K283" s="25">
        <v>11</v>
      </c>
      <c r="L283" s="40">
        <v>0</v>
      </c>
      <c r="M283" s="40">
        <v>0</v>
      </c>
      <c r="O283">
        <f t="shared" si="17"/>
        <v>275</v>
      </c>
      <c r="P283" s="25">
        <v>22</v>
      </c>
      <c r="Q283" s="25">
        <v>11</v>
      </c>
      <c r="R283" s="27">
        <f t="shared" si="19"/>
        <v>4.0430750020399735</v>
      </c>
      <c r="S283" s="41">
        <v>3.9655763512664302</v>
      </c>
      <c r="T283" s="41">
        <v>4.3809957126658299</v>
      </c>
      <c r="W283">
        <f t="shared" si="18"/>
        <v>275</v>
      </c>
      <c r="X283" s="25">
        <v>22</v>
      </c>
      <c r="Y283" s="25">
        <v>11</v>
      </c>
      <c r="Z283" s="41">
        <v>0</v>
      </c>
      <c r="AA283" s="41">
        <v>0</v>
      </c>
    </row>
    <row r="284" spans="9:27" ht="14.5" x14ac:dyDescent="0.35">
      <c r="I284">
        <f t="shared" si="16"/>
        <v>276</v>
      </c>
      <c r="J284" s="25">
        <v>23</v>
      </c>
      <c r="K284" s="25">
        <v>0</v>
      </c>
      <c r="L284" s="40">
        <v>0</v>
      </c>
      <c r="M284" s="40">
        <v>0</v>
      </c>
      <c r="O284">
        <f t="shared" si="17"/>
        <v>276</v>
      </c>
      <c r="P284" s="25">
        <v>23</v>
      </c>
      <c r="Q284" s="25">
        <v>0</v>
      </c>
      <c r="R284" s="27">
        <f t="shared" si="19"/>
        <v>4.0506558815487059</v>
      </c>
      <c r="S284" s="41">
        <v>3.97296727436974</v>
      </c>
      <c r="T284" s="41">
        <v>4.3894048672847399</v>
      </c>
      <c r="W284">
        <f t="shared" si="18"/>
        <v>276</v>
      </c>
      <c r="X284" s="25">
        <v>23</v>
      </c>
      <c r="Y284" s="25">
        <v>0</v>
      </c>
      <c r="Z284" s="41">
        <v>0</v>
      </c>
      <c r="AA284" s="41">
        <v>0</v>
      </c>
    </row>
    <row r="285" spans="9:27" ht="14.5" x14ac:dyDescent="0.35">
      <c r="I285">
        <f t="shared" si="16"/>
        <v>277</v>
      </c>
      <c r="J285" s="25">
        <v>23</v>
      </c>
      <c r="K285" s="25">
        <v>1</v>
      </c>
      <c r="L285" s="40">
        <v>0</v>
      </c>
      <c r="M285" s="40">
        <v>0</v>
      </c>
      <c r="O285">
        <f t="shared" si="17"/>
        <v>277</v>
      </c>
      <c r="P285" s="25">
        <v>23</v>
      </c>
      <c r="Q285" s="25">
        <v>1</v>
      </c>
      <c r="R285" s="27">
        <f t="shared" si="19"/>
        <v>4.0581223448135511</v>
      </c>
      <c r="S285" s="41">
        <v>3.9802429492754801</v>
      </c>
      <c r="T285" s="41">
        <v>4.3977032332633001</v>
      </c>
      <c r="W285">
        <f t="shared" si="18"/>
        <v>277</v>
      </c>
      <c r="X285" s="25">
        <v>23</v>
      </c>
      <c r="Y285" s="25">
        <v>1</v>
      </c>
      <c r="Z285" s="41">
        <v>0</v>
      </c>
      <c r="AA285" s="41">
        <v>0</v>
      </c>
    </row>
    <row r="286" spans="9:27" ht="14.5" x14ac:dyDescent="0.35">
      <c r="I286">
        <f t="shared" si="16"/>
        <v>278</v>
      </c>
      <c r="J286" s="25">
        <v>23</v>
      </c>
      <c r="K286" s="25">
        <v>2</v>
      </c>
      <c r="L286" s="40">
        <v>0</v>
      </c>
      <c r="M286" s="40">
        <v>0</v>
      </c>
      <c r="O286">
        <f t="shared" si="17"/>
        <v>278</v>
      </c>
      <c r="P286" s="25">
        <v>23</v>
      </c>
      <c r="Q286" s="25">
        <v>2</v>
      </c>
      <c r="R286" s="27">
        <f t="shared" si="19"/>
        <v>4.0656108767465584</v>
      </c>
      <c r="S286" s="41">
        <v>3.9875404195345299</v>
      </c>
      <c r="T286" s="41">
        <v>4.4060248596565703</v>
      </c>
      <c r="W286">
        <f t="shared" si="18"/>
        <v>278</v>
      </c>
      <c r="X286" s="25">
        <v>23</v>
      </c>
      <c r="Y286" s="25">
        <v>2</v>
      </c>
      <c r="Z286" s="41">
        <v>0</v>
      </c>
      <c r="AA286" s="41">
        <v>0</v>
      </c>
    </row>
    <row r="287" spans="9:27" ht="14.5" x14ac:dyDescent="0.35">
      <c r="I287">
        <f t="shared" si="16"/>
        <v>279</v>
      </c>
      <c r="J287" s="25">
        <v>23</v>
      </c>
      <c r="K287" s="25">
        <v>3</v>
      </c>
      <c r="L287" s="40">
        <v>0</v>
      </c>
      <c r="M287" s="40">
        <v>0</v>
      </c>
      <c r="O287">
        <f t="shared" si="17"/>
        <v>279</v>
      </c>
      <c r="P287" s="25">
        <v>23</v>
      </c>
      <c r="Q287" s="25">
        <v>3</v>
      </c>
      <c r="R287" s="27">
        <f t="shared" si="19"/>
        <v>4.0731214459955662</v>
      </c>
      <c r="S287" s="41">
        <v>3.9948596540121901</v>
      </c>
      <c r="T287" s="41">
        <v>4.4143697141641702</v>
      </c>
      <c r="W287">
        <f t="shared" si="18"/>
        <v>279</v>
      </c>
      <c r="X287" s="25">
        <v>23</v>
      </c>
      <c r="Y287" s="25">
        <v>3</v>
      </c>
      <c r="Z287" s="41">
        <v>0</v>
      </c>
      <c r="AA287" s="41">
        <v>0</v>
      </c>
    </row>
    <row r="288" spans="9:27" ht="14.5" x14ac:dyDescent="0.35">
      <c r="I288">
        <f t="shared" si="16"/>
        <v>280</v>
      </c>
      <c r="J288" s="25">
        <v>23</v>
      </c>
      <c r="K288" s="25">
        <v>4</v>
      </c>
      <c r="L288" s="40">
        <v>0</v>
      </c>
      <c r="M288" s="40">
        <v>0</v>
      </c>
      <c r="O288">
        <f t="shared" si="17"/>
        <v>280</v>
      </c>
      <c r="P288" s="25">
        <v>23</v>
      </c>
      <c r="Q288" s="25">
        <v>4</v>
      </c>
      <c r="R288" s="27">
        <f t="shared" si="19"/>
        <v>4.0806540224393366</v>
      </c>
      <c r="S288" s="41">
        <v>4.0022006227693803</v>
      </c>
      <c r="T288" s="41">
        <v>4.4227377658706004</v>
      </c>
      <c r="W288">
        <f t="shared" si="18"/>
        <v>280</v>
      </c>
      <c r="X288" s="25">
        <v>23</v>
      </c>
      <c r="Y288" s="25">
        <v>4</v>
      </c>
      <c r="Z288" s="41">
        <v>0</v>
      </c>
      <c r="AA288" s="41">
        <v>0</v>
      </c>
    </row>
    <row r="289" spans="9:27" ht="14.5" x14ac:dyDescent="0.35">
      <c r="I289">
        <f t="shared" si="16"/>
        <v>281</v>
      </c>
      <c r="J289" s="25">
        <v>23</v>
      </c>
      <c r="K289" s="25">
        <v>5</v>
      </c>
      <c r="L289" s="40">
        <v>0</v>
      </c>
      <c r="M289" s="40">
        <v>0</v>
      </c>
      <c r="O289">
        <f t="shared" si="17"/>
        <v>281</v>
      </c>
      <c r="P289" s="25">
        <v>23</v>
      </c>
      <c r="Q289" s="25">
        <v>5</v>
      </c>
      <c r="R289" s="27">
        <f t="shared" si="19"/>
        <v>4.0882085771604064</v>
      </c>
      <c r="S289" s="41">
        <v>4.0095632970366202</v>
      </c>
      <c r="T289" s="41">
        <v>4.4311289852131299</v>
      </c>
      <c r="W289">
        <f t="shared" si="18"/>
        <v>281</v>
      </c>
      <c r="X289" s="25">
        <v>23</v>
      </c>
      <c r="Y289" s="25">
        <v>5</v>
      </c>
      <c r="Z289" s="41">
        <v>0</v>
      </c>
      <c r="AA289" s="41">
        <v>0</v>
      </c>
    </row>
    <row r="290" spans="9:27" ht="14.5" x14ac:dyDescent="0.35">
      <c r="I290">
        <f t="shared" si="16"/>
        <v>282</v>
      </c>
      <c r="J290" s="25">
        <v>23</v>
      </c>
      <c r="K290" s="25">
        <v>6</v>
      </c>
      <c r="L290" s="40">
        <v>0</v>
      </c>
      <c r="M290" s="40">
        <v>0</v>
      </c>
      <c r="O290">
        <f t="shared" si="17"/>
        <v>282</v>
      </c>
      <c r="P290" s="25">
        <v>23</v>
      </c>
      <c r="Q290" s="25">
        <v>6</v>
      </c>
      <c r="R290" s="27">
        <f t="shared" si="19"/>
        <v>4.0957850824187902</v>
      </c>
      <c r="S290" s="41">
        <v>4.01694764918886</v>
      </c>
      <c r="T290" s="41">
        <v>4.4395433439506302</v>
      </c>
      <c r="W290">
        <f t="shared" si="18"/>
        <v>282</v>
      </c>
      <c r="X290" s="25">
        <v>23</v>
      </c>
      <c r="Y290" s="25">
        <v>6</v>
      </c>
      <c r="Z290" s="41">
        <v>0</v>
      </c>
      <c r="AA290" s="41">
        <v>0</v>
      </c>
    </row>
    <row r="291" spans="9:27" ht="14.5" x14ac:dyDescent="0.35">
      <c r="I291">
        <f t="shared" si="16"/>
        <v>283</v>
      </c>
      <c r="J291" s="25">
        <v>23</v>
      </c>
      <c r="K291" s="25">
        <v>7</v>
      </c>
      <c r="L291" s="40">
        <v>0</v>
      </c>
      <c r="M291" s="40">
        <v>0</v>
      </c>
      <c r="O291">
        <f t="shared" si="17"/>
        <v>283</v>
      </c>
      <c r="P291" s="25">
        <v>23</v>
      </c>
      <c r="Q291" s="25">
        <v>7</v>
      </c>
      <c r="R291" s="27">
        <f t="shared" si="19"/>
        <v>4.1033835116263884</v>
      </c>
      <c r="S291" s="41">
        <v>4.0243536527209498</v>
      </c>
      <c r="T291" s="41">
        <v>4.4479808151332998</v>
      </c>
      <c r="W291">
        <f t="shared" si="18"/>
        <v>283</v>
      </c>
      <c r="X291" s="25">
        <v>23</v>
      </c>
      <c r="Y291" s="25">
        <v>7</v>
      </c>
      <c r="Z291" s="41">
        <v>0</v>
      </c>
      <c r="AA291" s="41">
        <v>0</v>
      </c>
    </row>
    <row r="292" spans="9:27" ht="14.5" x14ac:dyDescent="0.35">
      <c r="I292">
        <f t="shared" si="16"/>
        <v>284</v>
      </c>
      <c r="J292" s="25">
        <v>23</v>
      </c>
      <c r="K292" s="25">
        <v>8</v>
      </c>
      <c r="L292" s="40">
        <v>0</v>
      </c>
      <c r="M292" s="40">
        <v>0</v>
      </c>
      <c r="O292">
        <f t="shared" si="17"/>
        <v>284</v>
      </c>
      <c r="P292" s="25">
        <v>23</v>
      </c>
      <c r="Q292" s="25">
        <v>8</v>
      </c>
      <c r="R292" s="27">
        <f t="shared" si="19"/>
        <v>4.1110038393220769</v>
      </c>
      <c r="S292" s="41">
        <v>4.03178128222378</v>
      </c>
      <c r="T292" s="41">
        <v>4.4564413730732202</v>
      </c>
      <c r="W292">
        <f t="shared" si="18"/>
        <v>284</v>
      </c>
      <c r="X292" s="25">
        <v>23</v>
      </c>
      <c r="Y292" s="25">
        <v>8</v>
      </c>
      <c r="Z292" s="41">
        <v>0</v>
      </c>
      <c r="AA292" s="41">
        <v>0</v>
      </c>
    </row>
    <row r="293" spans="9:27" ht="14.5" x14ac:dyDescent="0.35">
      <c r="I293">
        <f t="shared" si="16"/>
        <v>285</v>
      </c>
      <c r="J293" s="25">
        <v>23</v>
      </c>
      <c r="K293" s="25">
        <v>9</v>
      </c>
      <c r="L293" s="40">
        <v>0</v>
      </c>
      <c r="M293" s="40">
        <v>0</v>
      </c>
      <c r="O293">
        <f t="shared" si="17"/>
        <v>285</v>
      </c>
      <c r="P293" s="25">
        <v>23</v>
      </c>
      <c r="Q293" s="25">
        <v>9</v>
      </c>
      <c r="R293" s="27">
        <f t="shared" si="19"/>
        <v>4.1186460411476045</v>
      </c>
      <c r="S293" s="41">
        <v>4.0392305133611703</v>
      </c>
      <c r="T293" s="41">
        <v>4.4649249933158996</v>
      </c>
      <c r="W293">
        <f t="shared" si="18"/>
        <v>285</v>
      </c>
      <c r="X293" s="25">
        <v>23</v>
      </c>
      <c r="Y293" s="25">
        <v>9</v>
      </c>
      <c r="Z293" s="41">
        <v>0</v>
      </c>
      <c r="AA293" s="41">
        <v>0</v>
      </c>
    </row>
    <row r="294" spans="9:27" ht="14.5" x14ac:dyDescent="0.35">
      <c r="I294">
        <f t="shared" si="16"/>
        <v>286</v>
      </c>
      <c r="J294" s="25">
        <v>23</v>
      </c>
      <c r="K294" s="25">
        <v>10</v>
      </c>
      <c r="L294" s="40">
        <v>0</v>
      </c>
      <c r="M294" s="40">
        <v>0</v>
      </c>
      <c r="O294">
        <f t="shared" si="17"/>
        <v>286</v>
      </c>
      <c r="P294" s="25">
        <v>23</v>
      </c>
      <c r="Q294" s="25">
        <v>10</v>
      </c>
      <c r="R294" s="27">
        <f t="shared" si="19"/>
        <v>4.1263100938240536</v>
      </c>
      <c r="S294" s="41">
        <v>4.0467013228473299</v>
      </c>
      <c r="T294" s="41">
        <v>4.4734316526123896</v>
      </c>
      <c r="W294">
        <f t="shared" si="18"/>
        <v>286</v>
      </c>
      <c r="X294" s="25">
        <v>23</v>
      </c>
      <c r="Y294" s="25">
        <v>10</v>
      </c>
      <c r="Z294" s="41">
        <v>0</v>
      </c>
      <c r="AA294" s="41">
        <v>0</v>
      </c>
    </row>
    <row r="295" spans="9:27" ht="14.5" x14ac:dyDescent="0.35">
      <c r="I295">
        <f t="shared" si="16"/>
        <v>287</v>
      </c>
      <c r="J295" s="25">
        <v>23</v>
      </c>
      <c r="K295" s="25">
        <v>11</v>
      </c>
      <c r="L295" s="40">
        <v>0</v>
      </c>
      <c r="M295" s="40">
        <v>0</v>
      </c>
      <c r="O295">
        <f t="shared" si="17"/>
        <v>287</v>
      </c>
      <c r="P295" s="25">
        <v>23</v>
      </c>
      <c r="Q295" s="25">
        <v>11</v>
      </c>
      <c r="R295" s="27">
        <f t="shared" si="19"/>
        <v>4.1339959751289026</v>
      </c>
      <c r="S295" s="41">
        <v>4.0541936884248102</v>
      </c>
      <c r="T295" s="41">
        <v>4.4819613288924698</v>
      </c>
      <c r="W295">
        <f t="shared" si="18"/>
        <v>287</v>
      </c>
      <c r="X295" s="25">
        <v>23</v>
      </c>
      <c r="Y295" s="25">
        <v>11</v>
      </c>
      <c r="Z295" s="41">
        <v>0</v>
      </c>
      <c r="AA295" s="41">
        <v>0</v>
      </c>
    </row>
    <row r="296" spans="9:27" ht="14.5" x14ac:dyDescent="0.35">
      <c r="I296">
        <f t="shared" si="16"/>
        <v>288</v>
      </c>
      <c r="J296" s="25">
        <v>24</v>
      </c>
      <c r="K296" s="25">
        <v>0</v>
      </c>
      <c r="L296" s="40">
        <v>0</v>
      </c>
      <c r="M296" s="40">
        <v>0</v>
      </c>
      <c r="O296">
        <f t="shared" si="17"/>
        <v>288</v>
      </c>
      <c r="P296" s="25">
        <v>24</v>
      </c>
      <c r="Q296" s="25">
        <v>0</v>
      </c>
      <c r="R296" s="27">
        <f t="shared" si="19"/>
        <v>4.1417036638739457</v>
      </c>
      <c r="S296" s="41">
        <v>4.0617075888433698</v>
      </c>
      <c r="T296" s="41">
        <v>4.4905140012384201</v>
      </c>
      <c r="W296">
        <f t="shared" si="18"/>
        <v>288</v>
      </c>
      <c r="X296" s="25">
        <v>24</v>
      </c>
      <c r="Y296" s="25">
        <v>0</v>
      </c>
      <c r="Z296" s="41">
        <v>0</v>
      </c>
      <c r="AA296" s="41">
        <v>0</v>
      </c>
    </row>
    <row r="297" spans="9:27" ht="14.5" x14ac:dyDescent="0.35">
      <c r="I297">
        <f t="shared" si="16"/>
        <v>289</v>
      </c>
      <c r="J297" s="25">
        <v>24</v>
      </c>
      <c r="K297" s="25">
        <v>1</v>
      </c>
      <c r="L297" s="40">
        <v>3.7499999999999995E-4</v>
      </c>
      <c r="M297" s="40">
        <v>3.7499999999999995E-4</v>
      </c>
      <c r="O297">
        <f t="shared" si="17"/>
        <v>289</v>
      </c>
      <c r="P297" s="25">
        <v>24</v>
      </c>
      <c r="Q297" s="25">
        <v>1</v>
      </c>
      <c r="R297" s="27">
        <f t="shared" si="19"/>
        <v>4.1492875986605062</v>
      </c>
      <c r="S297" s="41">
        <v>4.0690960257411604</v>
      </c>
      <c r="T297" s="41">
        <v>4.4989503739040897</v>
      </c>
      <c r="W297">
        <f t="shared" si="18"/>
        <v>289</v>
      </c>
      <c r="X297" s="25">
        <v>24</v>
      </c>
      <c r="Y297" s="25">
        <v>1</v>
      </c>
      <c r="Z297" s="41">
        <v>0</v>
      </c>
      <c r="AA297" s="41">
        <v>0</v>
      </c>
    </row>
    <row r="298" spans="9:27" ht="14.5" x14ac:dyDescent="0.35">
      <c r="I298">
        <f t="shared" si="16"/>
        <v>290</v>
      </c>
      <c r="J298" s="25">
        <v>24</v>
      </c>
      <c r="K298" s="25">
        <v>2</v>
      </c>
      <c r="L298" s="40">
        <v>7.4999999999999991E-4</v>
      </c>
      <c r="M298" s="40">
        <v>7.4999999999999991E-4</v>
      </c>
      <c r="O298">
        <f t="shared" si="17"/>
        <v>290</v>
      </c>
      <c r="P298" s="25">
        <v>24</v>
      </c>
      <c r="Q298" s="25">
        <v>2</v>
      </c>
      <c r="R298" s="27">
        <f t="shared" si="19"/>
        <v>4.156893902075451</v>
      </c>
      <c r="S298" s="41">
        <v>4.0765065578666801</v>
      </c>
      <c r="T298" s="41">
        <v>4.5074103073188097</v>
      </c>
      <c r="W298">
        <f t="shared" si="18"/>
        <v>290</v>
      </c>
      <c r="X298" s="25">
        <v>24</v>
      </c>
      <c r="Y298" s="25">
        <v>2</v>
      </c>
      <c r="Z298" s="41">
        <v>0</v>
      </c>
      <c r="AA298" s="41">
        <v>0</v>
      </c>
    </row>
    <row r="299" spans="9:27" ht="14.5" x14ac:dyDescent="0.35">
      <c r="I299">
        <f t="shared" si="16"/>
        <v>291</v>
      </c>
      <c r="J299" s="25">
        <v>24</v>
      </c>
      <c r="K299" s="25">
        <v>3</v>
      </c>
      <c r="L299" s="40">
        <v>1.1249999999999999E-3</v>
      </c>
      <c r="M299" s="40">
        <v>1.1249999999999999E-3</v>
      </c>
      <c r="O299">
        <f t="shared" si="17"/>
        <v>291</v>
      </c>
      <c r="P299" s="25">
        <v>24</v>
      </c>
      <c r="Q299" s="25">
        <v>3</v>
      </c>
      <c r="R299" s="27">
        <f t="shared" si="19"/>
        <v>4.1645225408841444</v>
      </c>
      <c r="S299" s="41">
        <v>4.08393915225406</v>
      </c>
      <c r="T299" s="41">
        <v>4.5158937670760402</v>
      </c>
      <c r="W299">
        <f t="shared" si="18"/>
        <v>291</v>
      </c>
      <c r="X299" s="25">
        <v>24</v>
      </c>
      <c r="Y299" s="25">
        <v>3</v>
      </c>
      <c r="Z299" s="41">
        <v>0</v>
      </c>
      <c r="AA299" s="41">
        <v>0</v>
      </c>
    </row>
    <row r="300" spans="9:27" ht="14.5" x14ac:dyDescent="0.35">
      <c r="I300">
        <f t="shared" si="16"/>
        <v>292</v>
      </c>
      <c r="J300" s="25">
        <v>24</v>
      </c>
      <c r="K300" s="25">
        <v>4</v>
      </c>
      <c r="L300" s="40">
        <v>1.4999999999999998E-3</v>
      </c>
      <c r="M300" s="40">
        <v>1.4999999999999998E-3</v>
      </c>
      <c r="O300">
        <f t="shared" si="17"/>
        <v>292</v>
      </c>
      <c r="P300" s="25">
        <v>24</v>
      </c>
      <c r="Q300" s="25">
        <v>4</v>
      </c>
      <c r="R300" s="27">
        <f t="shared" si="19"/>
        <v>4.1721734831175077</v>
      </c>
      <c r="S300" s="41">
        <v>4.0913937771664202</v>
      </c>
      <c r="T300" s="41">
        <v>4.5244007201942296</v>
      </c>
      <c r="W300">
        <f t="shared" si="18"/>
        <v>292</v>
      </c>
      <c r="X300" s="25">
        <v>24</v>
      </c>
      <c r="Y300" s="25">
        <v>4</v>
      </c>
      <c r="Z300" s="41">
        <v>0</v>
      </c>
      <c r="AA300" s="41">
        <v>0</v>
      </c>
    </row>
    <row r="301" spans="9:27" ht="14.5" x14ac:dyDescent="0.35">
      <c r="I301">
        <f t="shared" si="16"/>
        <v>293</v>
      </c>
      <c r="J301" s="25">
        <v>24</v>
      </c>
      <c r="K301" s="25">
        <v>5</v>
      </c>
      <c r="L301" s="40">
        <v>1.8749999999999997E-3</v>
      </c>
      <c r="M301" s="40">
        <v>1.8749999999999997E-3</v>
      </c>
      <c r="O301">
        <f t="shared" si="17"/>
        <v>293</v>
      </c>
      <c r="P301" s="25">
        <v>24</v>
      </c>
      <c r="Q301" s="25">
        <v>5</v>
      </c>
      <c r="R301" s="27">
        <f t="shared" si="19"/>
        <v>4.1798466980441313</v>
      </c>
      <c r="S301" s="41">
        <v>4.0988704020691804</v>
      </c>
      <c r="T301" s="41">
        <v>4.5329311350837296</v>
      </c>
      <c r="W301">
        <f t="shared" si="18"/>
        <v>293</v>
      </c>
      <c r="X301" s="25">
        <v>24</v>
      </c>
      <c r="Y301" s="25">
        <v>5</v>
      </c>
      <c r="Z301" s="41">
        <v>0</v>
      </c>
      <c r="AA301" s="41">
        <v>0</v>
      </c>
    </row>
    <row r="302" spans="9:27" ht="14.5" x14ac:dyDescent="0.35">
      <c r="I302">
        <f t="shared" si="16"/>
        <v>294</v>
      </c>
      <c r="J302" s="25">
        <v>24</v>
      </c>
      <c r="K302" s="25">
        <v>6</v>
      </c>
      <c r="L302" s="40">
        <v>2.2499999999999998E-3</v>
      </c>
      <c r="M302" s="40">
        <v>2.2499999999999998E-3</v>
      </c>
      <c r="O302">
        <f t="shared" si="17"/>
        <v>294</v>
      </c>
      <c r="P302" s="25">
        <v>24</v>
      </c>
      <c r="Q302" s="25">
        <v>6</v>
      </c>
      <c r="R302" s="27">
        <f t="shared" si="19"/>
        <v>4.1875421561432091</v>
      </c>
      <c r="S302" s="41">
        <v>4.1063689976041697</v>
      </c>
      <c r="T302" s="41">
        <v>4.5414849815145804</v>
      </c>
      <c r="W302">
        <f t="shared" si="18"/>
        <v>294</v>
      </c>
      <c r="X302" s="25">
        <v>24</v>
      </c>
      <c r="Y302" s="25">
        <v>6</v>
      </c>
      <c r="Z302" s="41">
        <v>0</v>
      </c>
      <c r="AA302" s="41">
        <v>0</v>
      </c>
    </row>
    <row r="303" spans="9:27" ht="14.5" x14ac:dyDescent="0.35">
      <c r="I303">
        <f t="shared" si="16"/>
        <v>295</v>
      </c>
      <c r="J303" s="25">
        <v>24</v>
      </c>
      <c r="K303" s="25">
        <v>7</v>
      </c>
      <c r="L303" s="40">
        <v>2.6249999999999997E-3</v>
      </c>
      <c r="M303" s="40">
        <v>2.6249999999999997E-3</v>
      </c>
      <c r="O303">
        <f t="shared" si="17"/>
        <v>295</v>
      </c>
      <c r="P303" s="25">
        <v>24</v>
      </c>
      <c r="Q303" s="25">
        <v>7</v>
      </c>
      <c r="R303" s="27">
        <f t="shared" si="19"/>
        <v>4.1952598290781173</v>
      </c>
      <c r="S303" s="41">
        <v>4.1138895355643204</v>
      </c>
      <c r="T303" s="41">
        <v>4.5500622305852598</v>
      </c>
      <c r="W303">
        <f t="shared" si="18"/>
        <v>295</v>
      </c>
      <c r="X303" s="25">
        <v>24</v>
      </c>
      <c r="Y303" s="25">
        <v>7</v>
      </c>
      <c r="Z303" s="41">
        <v>0</v>
      </c>
      <c r="AA303" s="41">
        <v>0</v>
      </c>
    </row>
    <row r="304" spans="9:27" ht="14.5" x14ac:dyDescent="0.35">
      <c r="I304">
        <f t="shared" si="16"/>
        <v>296</v>
      </c>
      <c r="J304" s="25">
        <v>24</v>
      </c>
      <c r="K304" s="25">
        <v>8</v>
      </c>
      <c r="L304" s="40">
        <v>2.9999999999999996E-3</v>
      </c>
      <c r="M304" s="40">
        <v>2.9999999999999996E-3</v>
      </c>
      <c r="O304">
        <f t="shared" si="17"/>
        <v>296</v>
      </c>
      <c r="P304" s="25">
        <v>24</v>
      </c>
      <c r="Q304" s="25">
        <v>8</v>
      </c>
      <c r="R304" s="27">
        <f t="shared" si="19"/>
        <v>4.2029996896708344</v>
      </c>
      <c r="S304" s="41">
        <v>4.1214319888691699</v>
      </c>
      <c r="T304" s="41">
        <v>4.5586628546923498</v>
      </c>
      <c r="W304">
        <f t="shared" si="18"/>
        <v>296</v>
      </c>
      <c r="X304" s="25">
        <v>24</v>
      </c>
      <c r="Y304" s="25">
        <v>8</v>
      </c>
      <c r="Z304" s="41">
        <v>0</v>
      </c>
      <c r="AA304" s="41">
        <v>0</v>
      </c>
    </row>
    <row r="305" spans="9:27" ht="14.5" x14ac:dyDescent="0.35">
      <c r="I305">
        <f t="shared" si="16"/>
        <v>297</v>
      </c>
      <c r="J305" s="25">
        <v>24</v>
      </c>
      <c r="K305" s="25">
        <v>9</v>
      </c>
      <c r="L305" s="40">
        <v>3.3749999999999995E-3</v>
      </c>
      <c r="M305" s="40">
        <v>3.3749999999999995E-3</v>
      </c>
      <c r="O305">
        <f t="shared" si="17"/>
        <v>297</v>
      </c>
      <c r="P305" s="25">
        <v>24</v>
      </c>
      <c r="Q305" s="25">
        <v>9</v>
      </c>
      <c r="R305" s="27">
        <f t="shared" si="19"/>
        <v>4.21076171187703</v>
      </c>
      <c r="S305" s="41">
        <v>4.1289963315409901</v>
      </c>
      <c r="T305" s="41">
        <v>4.5672868275011096</v>
      </c>
      <c r="W305">
        <f t="shared" si="18"/>
        <v>297</v>
      </c>
      <c r="X305" s="25">
        <v>24</v>
      </c>
      <c r="Y305" s="25">
        <v>9</v>
      </c>
      <c r="Z305" s="41">
        <v>0</v>
      </c>
      <c r="AA305" s="41">
        <v>0</v>
      </c>
    </row>
    <row r="306" spans="9:27" ht="14.5" x14ac:dyDescent="0.35">
      <c r="I306">
        <f t="shared" si="16"/>
        <v>298</v>
      </c>
      <c r="J306" s="25">
        <v>24</v>
      </c>
      <c r="K306" s="25">
        <v>10</v>
      </c>
      <c r="L306" s="40">
        <v>3.7499999999999994E-3</v>
      </c>
      <c r="M306" s="40">
        <v>3.7499999999999994E-3</v>
      </c>
      <c r="O306">
        <f t="shared" si="17"/>
        <v>298</v>
      </c>
      <c r="P306" s="25">
        <v>24</v>
      </c>
      <c r="Q306" s="25">
        <v>10</v>
      </c>
      <c r="R306" s="27">
        <f t="shared" si="19"/>
        <v>4.2185458707618642</v>
      </c>
      <c r="S306" s="41">
        <v>4.1365825386816004</v>
      </c>
      <c r="T306" s="41">
        <v>4.5759341239168601</v>
      </c>
      <c r="W306">
        <f t="shared" si="18"/>
        <v>298</v>
      </c>
      <c r="X306" s="25">
        <v>24</v>
      </c>
      <c r="Y306" s="25">
        <v>10</v>
      </c>
      <c r="Z306" s="41">
        <v>0</v>
      </c>
      <c r="AA306" s="41">
        <v>0</v>
      </c>
    </row>
    <row r="307" spans="9:27" ht="14.5" x14ac:dyDescent="0.35">
      <c r="I307">
        <f t="shared" si="16"/>
        <v>299</v>
      </c>
      <c r="J307" s="25">
        <v>24</v>
      </c>
      <c r="K307" s="25">
        <v>11</v>
      </c>
      <c r="L307" s="40">
        <v>4.1249999999999993E-3</v>
      </c>
      <c r="M307" s="40">
        <v>4.1249999999999993E-3</v>
      </c>
      <c r="O307">
        <f t="shared" si="17"/>
        <v>299</v>
      </c>
      <c r="P307" s="25">
        <v>24</v>
      </c>
      <c r="Q307" s="25">
        <v>11</v>
      </c>
      <c r="R307" s="27">
        <f t="shared" si="19"/>
        <v>4.2263521424764772</v>
      </c>
      <c r="S307" s="41">
        <v>4.1441905864498496</v>
      </c>
      <c r="T307" s="41">
        <v>4.5846047200571203</v>
      </c>
      <c r="W307">
        <f t="shared" si="18"/>
        <v>299</v>
      </c>
      <c r="X307" s="25">
        <v>24</v>
      </c>
      <c r="Y307" s="25">
        <v>11</v>
      </c>
      <c r="Z307" s="41">
        <v>0</v>
      </c>
      <c r="AA307" s="41">
        <v>0</v>
      </c>
    </row>
    <row r="308" spans="9:27" ht="14.5" x14ac:dyDescent="0.35">
      <c r="I308">
        <f t="shared" si="16"/>
        <v>300</v>
      </c>
      <c r="J308" s="25">
        <v>25</v>
      </c>
      <c r="K308" s="25">
        <v>0</v>
      </c>
      <c r="L308" s="40">
        <v>4.4999999999999997E-3</v>
      </c>
      <c r="M308" s="40">
        <v>4.4999999999999997E-3</v>
      </c>
      <c r="O308">
        <f t="shared" si="17"/>
        <v>300</v>
      </c>
      <c r="P308" s="25">
        <v>25</v>
      </c>
      <c r="Q308" s="25">
        <v>0</v>
      </c>
      <c r="R308" s="27">
        <f t="shared" si="19"/>
        <v>4.2341805042350558</v>
      </c>
      <c r="S308" s="41">
        <v>4.1518204520396003</v>
      </c>
      <c r="T308" s="41">
        <v>4.5932985932247004</v>
      </c>
      <c r="W308">
        <f t="shared" si="18"/>
        <v>300</v>
      </c>
      <c r="X308" s="25">
        <v>25</v>
      </c>
      <c r="Y308" s="25">
        <v>0</v>
      </c>
      <c r="Z308" s="41">
        <v>0</v>
      </c>
      <c r="AA308" s="41">
        <v>0</v>
      </c>
    </row>
    <row r="309" spans="9:27" ht="14.5" x14ac:dyDescent="0.35">
      <c r="I309">
        <f t="shared" si="16"/>
        <v>301</v>
      </c>
      <c r="J309" s="25">
        <v>25</v>
      </c>
      <c r="K309" s="25">
        <v>1</v>
      </c>
      <c r="L309" s="40">
        <v>4.875E-3</v>
      </c>
      <c r="M309" s="40">
        <v>4.875E-3</v>
      </c>
      <c r="O309">
        <f t="shared" si="17"/>
        <v>301</v>
      </c>
      <c r="P309" s="25">
        <v>25</v>
      </c>
      <c r="Q309" s="25">
        <v>1</v>
      </c>
      <c r="R309" s="27">
        <f t="shared" si="19"/>
        <v>4.2418798603991421</v>
      </c>
      <c r="S309" s="41">
        <v>4.1593175665880899</v>
      </c>
      <c r="T309" s="41">
        <v>4.60187979223093</v>
      </c>
      <c r="W309">
        <f t="shared" si="18"/>
        <v>301</v>
      </c>
      <c r="X309" s="25">
        <v>25</v>
      </c>
      <c r="Y309" s="25">
        <v>1</v>
      </c>
      <c r="Z309" s="41">
        <v>0</v>
      </c>
      <c r="AA309" s="41">
        <v>0</v>
      </c>
    </row>
    <row r="310" spans="9:27" ht="14.5" x14ac:dyDescent="0.35">
      <c r="I310">
        <f t="shared" si="16"/>
        <v>302</v>
      </c>
      <c r="J310" s="25">
        <v>25</v>
      </c>
      <c r="K310" s="25">
        <v>2</v>
      </c>
      <c r="L310" s="40">
        <v>5.2499999999999995E-3</v>
      </c>
      <c r="M310" s="40">
        <v>5.2499999999999995E-3</v>
      </c>
      <c r="O310">
        <f t="shared" si="17"/>
        <v>302</v>
      </c>
      <c r="P310" s="25">
        <v>25</v>
      </c>
      <c r="Q310" s="25">
        <v>2</v>
      </c>
      <c r="R310" s="27">
        <f t="shared" si="19"/>
        <v>4.2496019353530086</v>
      </c>
      <c r="S310" s="41">
        <v>4.1668371197104896</v>
      </c>
      <c r="T310" s="41">
        <v>4.6104849318642902</v>
      </c>
      <c r="W310">
        <f t="shared" si="18"/>
        <v>302</v>
      </c>
      <c r="X310" s="25">
        <v>25</v>
      </c>
      <c r="Y310" s="25">
        <v>2</v>
      </c>
      <c r="Z310" s="41">
        <v>0</v>
      </c>
      <c r="AA310" s="41">
        <v>0</v>
      </c>
    </row>
    <row r="311" spans="9:27" ht="14.5" x14ac:dyDescent="0.35">
      <c r="I311">
        <f t="shared" si="16"/>
        <v>303</v>
      </c>
      <c r="J311" s="25">
        <v>25</v>
      </c>
      <c r="K311" s="25">
        <v>3</v>
      </c>
      <c r="L311" s="40">
        <v>5.6249999999999998E-3</v>
      </c>
      <c r="M311" s="40">
        <v>5.6249999999999998E-3</v>
      </c>
      <c r="O311">
        <f t="shared" si="17"/>
        <v>303</v>
      </c>
      <c r="P311" s="25">
        <v>25</v>
      </c>
      <c r="Q311" s="25">
        <v>3</v>
      </c>
      <c r="R311" s="27">
        <f t="shared" si="19"/>
        <v>4.2573466941904732</v>
      </c>
      <c r="S311" s="41">
        <v>4.1743790767647297</v>
      </c>
      <c r="T311" s="41">
        <v>4.6191139760669797</v>
      </c>
      <c r="W311">
        <f t="shared" si="18"/>
        <v>303</v>
      </c>
      <c r="X311" s="25">
        <v>25</v>
      </c>
      <c r="Y311" s="25">
        <v>3</v>
      </c>
      <c r="Z311" s="41">
        <v>0</v>
      </c>
      <c r="AA311" s="41">
        <v>0</v>
      </c>
    </row>
    <row r="312" spans="9:27" ht="14.5" x14ac:dyDescent="0.35">
      <c r="I312">
        <f t="shared" si="16"/>
        <v>304</v>
      </c>
      <c r="J312" s="25">
        <v>25</v>
      </c>
      <c r="K312" s="25">
        <v>4</v>
      </c>
      <c r="L312" s="40">
        <v>5.9999999999999993E-3</v>
      </c>
      <c r="M312" s="40">
        <v>5.9999999999999993E-3</v>
      </c>
      <c r="O312">
        <f t="shared" si="17"/>
        <v>304</v>
      </c>
      <c r="P312" s="25">
        <v>25</v>
      </c>
      <c r="Q312" s="25">
        <v>4</v>
      </c>
      <c r="R312" s="27">
        <f t="shared" si="19"/>
        <v>4.2651141033079103</v>
      </c>
      <c r="S312" s="41">
        <v>4.18194340437375</v>
      </c>
      <c r="T312" s="41">
        <v>4.62776689024746</v>
      </c>
      <c r="W312">
        <f t="shared" si="18"/>
        <v>304</v>
      </c>
      <c r="X312" s="25">
        <v>25</v>
      </c>
      <c r="Y312" s="25">
        <v>4</v>
      </c>
      <c r="Z312" s="41">
        <v>0</v>
      </c>
      <c r="AA312" s="41">
        <v>0</v>
      </c>
    </row>
    <row r="313" spans="9:27" ht="14.5" x14ac:dyDescent="0.35">
      <c r="I313">
        <f t="shared" si="16"/>
        <v>305</v>
      </c>
      <c r="J313" s="25">
        <v>25</v>
      </c>
      <c r="K313" s="25">
        <v>5</v>
      </c>
      <c r="L313" s="40">
        <v>6.3749999999999996E-3</v>
      </c>
      <c r="M313" s="40">
        <v>6.3749999999999996E-3</v>
      </c>
      <c r="O313">
        <f t="shared" si="17"/>
        <v>305</v>
      </c>
      <c r="P313" s="25">
        <v>25</v>
      </c>
      <c r="Q313" s="25">
        <v>5</v>
      </c>
      <c r="R313" s="27">
        <f t="shared" si="19"/>
        <v>4.2729041303755393</v>
      </c>
      <c r="S313" s="41">
        <v>4.1895300703980602</v>
      </c>
      <c r="T313" s="41">
        <v>4.6364436412462302</v>
      </c>
      <c r="W313">
        <f t="shared" si="18"/>
        <v>305</v>
      </c>
      <c r="X313" s="25">
        <v>25</v>
      </c>
      <c r="Y313" s="25">
        <v>5</v>
      </c>
      <c r="Z313" s="41">
        <v>0</v>
      </c>
      <c r="AA313" s="41">
        <v>0</v>
      </c>
    </row>
    <row r="314" spans="9:27" ht="14.5" x14ac:dyDescent="0.35">
      <c r="I314">
        <f t="shared" si="16"/>
        <v>306</v>
      </c>
      <c r="J314" s="25">
        <v>25</v>
      </c>
      <c r="K314" s="25">
        <v>6</v>
      </c>
      <c r="L314" s="40">
        <v>6.7499999999999991E-3</v>
      </c>
      <c r="M314" s="40">
        <v>6.7499999999999991E-3</v>
      </c>
      <c r="O314">
        <f t="shared" si="17"/>
        <v>306</v>
      </c>
      <c r="P314" s="25">
        <v>25</v>
      </c>
      <c r="Q314" s="25">
        <v>6</v>
      </c>
      <c r="R314" s="27">
        <f t="shared" si="19"/>
        <v>4.2807167443094896</v>
      </c>
      <c r="S314" s="41">
        <v>4.1971390439089999</v>
      </c>
      <c r="T314" s="41">
        <v>4.6451441973026402</v>
      </c>
      <c r="W314">
        <f t="shared" si="18"/>
        <v>306</v>
      </c>
      <c r="X314" s="25">
        <v>25</v>
      </c>
      <c r="Y314" s="25">
        <v>6</v>
      </c>
      <c r="Z314" s="41">
        <v>0</v>
      </c>
      <c r="AA314" s="41">
        <v>0</v>
      </c>
    </row>
    <row r="315" spans="9:27" ht="14.5" x14ac:dyDescent="0.35">
      <c r="I315">
        <f t="shared" si="16"/>
        <v>307</v>
      </c>
      <c r="J315" s="25">
        <v>25</v>
      </c>
      <c r="K315" s="25">
        <v>7</v>
      </c>
      <c r="L315" s="40">
        <v>7.1249999999999994E-3</v>
      </c>
      <c r="M315" s="40">
        <v>7.1249999999999994E-3</v>
      </c>
      <c r="O315">
        <f t="shared" si="17"/>
        <v>307</v>
      </c>
      <c r="P315" s="25">
        <v>25</v>
      </c>
      <c r="Q315" s="25">
        <v>7</v>
      </c>
      <c r="R315" s="27">
        <f t="shared" si="19"/>
        <v>4.2885519152446516</v>
      </c>
      <c r="S315" s="41">
        <v>4.2047702951627501</v>
      </c>
      <c r="T315" s="41">
        <v>4.6538685280227199</v>
      </c>
      <c r="W315">
        <f t="shared" si="18"/>
        <v>307</v>
      </c>
      <c r="X315" s="25">
        <v>25</v>
      </c>
      <c r="Y315" s="25">
        <v>7</v>
      </c>
      <c r="Z315" s="41">
        <v>0</v>
      </c>
      <c r="AA315" s="41">
        <v>0</v>
      </c>
    </row>
    <row r="316" spans="9:27" ht="14.5" x14ac:dyDescent="0.35">
      <c r="I316">
        <f t="shared" si="16"/>
        <v>308</v>
      </c>
      <c r="J316" s="25">
        <v>25</v>
      </c>
      <c r="K316" s="25">
        <v>8</v>
      </c>
      <c r="L316" s="40">
        <v>7.4999999999999997E-3</v>
      </c>
      <c r="M316" s="40">
        <v>7.4999999999999997E-3</v>
      </c>
      <c r="O316">
        <f t="shared" si="17"/>
        <v>308</v>
      </c>
      <c r="P316" s="25">
        <v>25</v>
      </c>
      <c r="Q316" s="25">
        <v>8</v>
      </c>
      <c r="R316" s="27">
        <f t="shared" si="19"/>
        <v>4.2964096145082662</v>
      </c>
      <c r="S316" s="41">
        <v>4.2124237955750399</v>
      </c>
      <c r="T316" s="41">
        <v>4.6626166043478703</v>
      </c>
      <c r="W316">
        <f t="shared" si="18"/>
        <v>308</v>
      </c>
      <c r="X316" s="25">
        <v>25</v>
      </c>
      <c r="Y316" s="25">
        <v>8</v>
      </c>
      <c r="Z316" s="41">
        <v>0</v>
      </c>
      <c r="AA316" s="41">
        <v>0</v>
      </c>
    </row>
    <row r="317" spans="9:27" ht="14.5" x14ac:dyDescent="0.35">
      <c r="I317">
        <f t="shared" si="16"/>
        <v>309</v>
      </c>
      <c r="J317" s="25">
        <v>25</v>
      </c>
      <c r="K317" s="25">
        <v>9</v>
      </c>
      <c r="L317" s="40">
        <v>7.8750000000000001E-3</v>
      </c>
      <c r="M317" s="40">
        <v>7.8750000000000001E-3</v>
      </c>
      <c r="O317">
        <f t="shared" si="17"/>
        <v>309</v>
      </c>
      <c r="P317" s="25">
        <v>25</v>
      </c>
      <c r="Q317" s="25">
        <v>9</v>
      </c>
      <c r="R317" s="27">
        <f t="shared" si="19"/>
        <v>4.304289814594374</v>
      </c>
      <c r="S317" s="41">
        <v>4.2200995176966902</v>
      </c>
      <c r="T317" s="41">
        <v>4.6713883985245497</v>
      </c>
      <c r="W317">
        <f t="shared" si="18"/>
        <v>309</v>
      </c>
      <c r="X317" s="25">
        <v>25</v>
      </c>
      <c r="Y317" s="25">
        <v>9</v>
      </c>
      <c r="Z317" s="41">
        <v>0</v>
      </c>
      <c r="AA317" s="41">
        <v>0</v>
      </c>
    </row>
    <row r="318" spans="9:27" ht="14.5" x14ac:dyDescent="0.35">
      <c r="I318">
        <f t="shared" si="16"/>
        <v>310</v>
      </c>
      <c r="J318" s="25">
        <v>25</v>
      </c>
      <c r="K318" s="25">
        <v>10</v>
      </c>
      <c r="L318" s="40">
        <v>8.2499999999999987E-3</v>
      </c>
      <c r="M318" s="40">
        <v>8.2499999999999987E-3</v>
      </c>
      <c r="O318">
        <f t="shared" si="17"/>
        <v>310</v>
      </c>
      <c r="P318" s="25">
        <v>25</v>
      </c>
      <c r="Q318" s="25">
        <v>10</v>
      </c>
      <c r="R318" s="27">
        <f t="shared" si="19"/>
        <v>4.312192489138746</v>
      </c>
      <c r="S318" s="41">
        <v>4.2277974351895997</v>
      </c>
      <c r="T318" s="41">
        <v>4.6801838840745997</v>
      </c>
      <c r="W318">
        <f t="shared" si="18"/>
        <v>310</v>
      </c>
      <c r="X318" s="25">
        <v>25</v>
      </c>
      <c r="Y318" s="25">
        <v>10</v>
      </c>
      <c r="Z318" s="41">
        <v>0</v>
      </c>
      <c r="AA318" s="41">
        <v>0</v>
      </c>
    </row>
    <row r="319" spans="9:27" ht="14.5" x14ac:dyDescent="0.35">
      <c r="I319">
        <f t="shared" si="16"/>
        <v>311</v>
      </c>
      <c r="J319" s="25">
        <v>25</v>
      </c>
      <c r="K319" s="25">
        <v>11</v>
      </c>
      <c r="L319" s="40">
        <v>8.624999999999999E-3</v>
      </c>
      <c r="M319" s="40">
        <v>8.624999999999999E-3</v>
      </c>
      <c r="O319">
        <f t="shared" si="17"/>
        <v>311</v>
      </c>
      <c r="P319" s="25">
        <v>25</v>
      </c>
      <c r="Q319" s="25">
        <v>11</v>
      </c>
      <c r="R319" s="27">
        <f t="shared" si="19"/>
        <v>4.3201176128947498</v>
      </c>
      <c r="S319" s="41">
        <v>4.2355175228035904</v>
      </c>
      <c r="T319" s="41">
        <v>4.6890030357668504</v>
      </c>
      <c r="W319">
        <f t="shared" si="18"/>
        <v>311</v>
      </c>
      <c r="X319" s="25">
        <v>25</v>
      </c>
      <c r="Y319" s="25">
        <v>11</v>
      </c>
      <c r="Z319" s="41">
        <v>0</v>
      </c>
      <c r="AA319" s="41">
        <v>0</v>
      </c>
    </row>
    <row r="320" spans="9:27" ht="14.5" x14ac:dyDescent="0.35">
      <c r="I320">
        <f t="shared" si="16"/>
        <v>312</v>
      </c>
      <c r="J320" s="25">
        <v>26</v>
      </c>
      <c r="K320" s="25">
        <v>0</v>
      </c>
      <c r="L320" s="40">
        <v>8.9999999999999993E-3</v>
      </c>
      <c r="M320" s="40">
        <v>8.9999999999999993E-3</v>
      </c>
      <c r="O320">
        <f t="shared" si="17"/>
        <v>312</v>
      </c>
      <c r="P320" s="25">
        <v>26</v>
      </c>
      <c r="Q320" s="25">
        <v>0</v>
      </c>
      <c r="R320" s="27">
        <f t="shared" si="19"/>
        <v>4.3280651617096861</v>
      </c>
      <c r="S320" s="41">
        <v>4.24325975635377</v>
      </c>
      <c r="T320" s="41">
        <v>4.6978458295889798</v>
      </c>
      <c r="W320">
        <f t="shared" si="18"/>
        <v>312</v>
      </c>
      <c r="X320" s="25">
        <v>26</v>
      </c>
      <c r="Y320" s="25">
        <v>0</v>
      </c>
      <c r="Z320" s="41">
        <v>0</v>
      </c>
      <c r="AA320" s="41">
        <v>0</v>
      </c>
    </row>
    <row r="321" spans="9:27" ht="14.5" x14ac:dyDescent="0.35">
      <c r="I321">
        <f t="shared" si="16"/>
        <v>313</v>
      </c>
      <c r="J321" s="25">
        <v>26</v>
      </c>
      <c r="K321" s="25">
        <v>1</v>
      </c>
      <c r="L321" s="40">
        <v>9.4999999999999998E-3</v>
      </c>
      <c r="M321" s="40">
        <v>9.4999999999999998E-3</v>
      </c>
      <c r="O321">
        <f t="shared" si="17"/>
        <v>313</v>
      </c>
      <c r="P321" s="25">
        <v>26</v>
      </c>
      <c r="Q321" s="25">
        <v>1</v>
      </c>
      <c r="R321" s="27">
        <f t="shared" si="19"/>
        <v>4.3358805252298804</v>
      </c>
      <c r="S321" s="41">
        <v>4.2508670757128701</v>
      </c>
      <c r="T321" s="41">
        <v>4.7065683370407996</v>
      </c>
      <c r="W321">
        <f t="shared" si="18"/>
        <v>313</v>
      </c>
      <c r="X321" s="25">
        <v>26</v>
      </c>
      <c r="Y321" s="25">
        <v>1</v>
      </c>
      <c r="Z321" s="41">
        <v>8.3333333333333328E-4</v>
      </c>
      <c r="AA321" s="41">
        <v>8.3333333333333328E-4</v>
      </c>
    </row>
    <row r="322" spans="9:27" ht="14.5" x14ac:dyDescent="0.35">
      <c r="I322">
        <f t="shared" si="16"/>
        <v>314</v>
      </c>
      <c r="J322" s="25">
        <v>26</v>
      </c>
      <c r="K322" s="25">
        <v>2</v>
      </c>
      <c r="L322" s="40">
        <v>9.9999999999999985E-3</v>
      </c>
      <c r="M322" s="40">
        <v>9.9999999999999985E-3</v>
      </c>
      <c r="O322">
        <f t="shared" si="17"/>
        <v>314</v>
      </c>
      <c r="P322" s="25">
        <v>26</v>
      </c>
      <c r="Q322" s="25">
        <v>2</v>
      </c>
      <c r="R322" s="27">
        <f t="shared" si="19"/>
        <v>4.3437197296298091</v>
      </c>
      <c r="S322" s="41">
        <v>4.2584979520850998</v>
      </c>
      <c r="T322" s="41">
        <v>4.7153159231281601</v>
      </c>
      <c r="W322">
        <f t="shared" si="18"/>
        <v>314</v>
      </c>
      <c r="X322" s="25">
        <v>26</v>
      </c>
      <c r="Y322" s="25">
        <v>2</v>
      </c>
      <c r="Z322" s="41">
        <v>1.6666666666666666E-3</v>
      </c>
      <c r="AA322" s="41">
        <v>1.6666666666666666E-3</v>
      </c>
    </row>
    <row r="323" spans="9:27" ht="14.5" x14ac:dyDescent="0.35">
      <c r="I323">
        <f t="shared" si="16"/>
        <v>315</v>
      </c>
      <c r="J323" s="25">
        <v>26</v>
      </c>
      <c r="K323" s="25">
        <v>3</v>
      </c>
      <c r="L323" s="40">
        <v>1.0499999999999999E-2</v>
      </c>
      <c r="M323" s="40">
        <v>1.0499999999999999E-2</v>
      </c>
      <c r="O323">
        <f t="shared" si="17"/>
        <v>315</v>
      </c>
      <c r="P323" s="25">
        <v>26</v>
      </c>
      <c r="Q323" s="25">
        <v>3</v>
      </c>
      <c r="R323" s="27">
        <f t="shared" si="19"/>
        <v>4.3515827408489756</v>
      </c>
      <c r="S323" s="41">
        <v>4.2661523517331803</v>
      </c>
      <c r="T323" s="41">
        <v>4.7240885523812199</v>
      </c>
      <c r="W323">
        <f t="shared" si="18"/>
        <v>315</v>
      </c>
      <c r="X323" s="25">
        <v>26</v>
      </c>
      <c r="Y323" s="25">
        <v>3</v>
      </c>
      <c r="Z323" s="41">
        <v>2.5000000000000001E-3</v>
      </c>
      <c r="AA323" s="41">
        <v>2.5000000000000001E-3</v>
      </c>
    </row>
    <row r="324" spans="9:27" ht="14.5" x14ac:dyDescent="0.35">
      <c r="I324">
        <f t="shared" si="16"/>
        <v>316</v>
      </c>
      <c r="J324" s="25">
        <v>26</v>
      </c>
      <c r="K324" s="25">
        <v>4</v>
      </c>
      <c r="L324" s="40">
        <v>1.0999999999999999E-2</v>
      </c>
      <c r="M324" s="40">
        <v>1.0999999999999999E-2</v>
      </c>
      <c r="O324">
        <f t="shared" si="17"/>
        <v>316</v>
      </c>
      <c r="P324" s="25">
        <v>26</v>
      </c>
      <c r="Q324" s="25">
        <v>4</v>
      </c>
      <c r="R324" s="27">
        <f t="shared" si="19"/>
        <v>4.3594695261772332</v>
      </c>
      <c r="S324" s="41">
        <v>4.2738302422315702</v>
      </c>
      <c r="T324" s="41">
        <v>4.73288619084886</v>
      </c>
      <c r="W324">
        <f t="shared" si="18"/>
        <v>316</v>
      </c>
      <c r="X324" s="25">
        <v>26</v>
      </c>
      <c r="Y324" s="25">
        <v>4</v>
      </c>
      <c r="Z324" s="41">
        <v>3.3333333333333331E-3</v>
      </c>
      <c r="AA324" s="41">
        <v>3.3333333333333331E-3</v>
      </c>
    </row>
    <row r="325" spans="9:27" ht="14.5" x14ac:dyDescent="0.35">
      <c r="I325">
        <f t="shared" si="16"/>
        <v>317</v>
      </c>
      <c r="J325" s="25">
        <v>26</v>
      </c>
      <c r="K325" s="25">
        <v>5</v>
      </c>
      <c r="L325" s="40">
        <v>1.15E-2</v>
      </c>
      <c r="M325" s="40">
        <v>1.15E-2</v>
      </c>
      <c r="O325">
        <f t="shared" si="17"/>
        <v>317</v>
      </c>
      <c r="P325" s="25">
        <v>26</v>
      </c>
      <c r="Q325" s="25">
        <v>5</v>
      </c>
      <c r="R325" s="27">
        <f t="shared" si="19"/>
        <v>4.3673800542252188</v>
      </c>
      <c r="S325" s="41">
        <v>4.2815315924381796</v>
      </c>
      <c r="T325" s="41">
        <v>4.74170880606352</v>
      </c>
      <c r="W325">
        <f t="shared" si="18"/>
        <v>317</v>
      </c>
      <c r="X325" s="25">
        <v>26</v>
      </c>
      <c r="Y325" s="25">
        <v>5</v>
      </c>
      <c r="Z325" s="41">
        <v>4.1666666666666666E-3</v>
      </c>
      <c r="AA325" s="41">
        <v>4.1666666666666666E-3</v>
      </c>
    </row>
    <row r="326" spans="9:27" ht="14.5" x14ac:dyDescent="0.35">
      <c r="I326">
        <f t="shared" si="16"/>
        <v>318</v>
      </c>
      <c r="J326" s="25">
        <v>26</v>
      </c>
      <c r="K326" s="25">
        <v>6</v>
      </c>
      <c r="L326" s="40">
        <v>1.2E-2</v>
      </c>
      <c r="M326" s="40">
        <v>1.2E-2</v>
      </c>
      <c r="O326">
        <f t="shared" si="17"/>
        <v>318</v>
      </c>
      <c r="P326" s="25">
        <v>26</v>
      </c>
      <c r="Q326" s="25">
        <v>6</v>
      </c>
      <c r="R326" s="27">
        <f t="shared" si="19"/>
        <v>4.3753142948955404</v>
      </c>
      <c r="S326" s="41">
        <v>4.28925637246682</v>
      </c>
      <c r="T326" s="41">
        <v>4.7505563670068804</v>
      </c>
      <c r="W326">
        <f t="shared" si="18"/>
        <v>318</v>
      </c>
      <c r="X326" s="25">
        <v>26</v>
      </c>
      <c r="Y326" s="25">
        <v>6</v>
      </c>
      <c r="Z326" s="41">
        <v>5.0000000000000001E-3</v>
      </c>
      <c r="AA326" s="41">
        <v>5.0000000000000001E-3</v>
      </c>
    </row>
    <row r="327" spans="9:27" ht="14.5" x14ac:dyDescent="0.35">
      <c r="I327">
        <f t="shared" si="16"/>
        <v>319</v>
      </c>
      <c r="J327" s="25">
        <v>26</v>
      </c>
      <c r="K327" s="25">
        <v>7</v>
      </c>
      <c r="L327" s="40">
        <v>1.2499999999999999E-2</v>
      </c>
      <c r="M327" s="40">
        <v>1.2499999999999999E-2</v>
      </c>
      <c r="O327">
        <f t="shared" si="17"/>
        <v>319</v>
      </c>
      <c r="P327" s="25">
        <v>26</v>
      </c>
      <c r="Q327" s="25">
        <v>7</v>
      </c>
      <c r="R327" s="27">
        <f t="shared" si="19"/>
        <v>4.3832722193547795</v>
      </c>
      <c r="S327" s="41">
        <v>4.2970045536603703</v>
      </c>
      <c r="T327" s="41">
        <v>4.7594288440768198</v>
      </c>
      <c r="W327">
        <f t="shared" si="18"/>
        <v>319</v>
      </c>
      <c r="X327" s="25">
        <v>26</v>
      </c>
      <c r="Y327" s="25">
        <v>7</v>
      </c>
      <c r="Z327" s="41">
        <v>5.8333333333333336E-3</v>
      </c>
      <c r="AA327" s="41">
        <v>5.8333333333333336E-3</v>
      </c>
    </row>
    <row r="328" spans="9:27" ht="14.5" x14ac:dyDescent="0.35">
      <c r="I328">
        <f t="shared" ref="I328:I391" si="20">J328*12+K328</f>
        <v>320</v>
      </c>
      <c r="J328" s="25">
        <v>26</v>
      </c>
      <c r="K328" s="25">
        <v>8</v>
      </c>
      <c r="L328" s="40">
        <v>1.2999999999999999E-2</v>
      </c>
      <c r="M328" s="40">
        <v>1.2999999999999999E-2</v>
      </c>
      <c r="O328">
        <f t="shared" ref="O328:O391" si="21">P328*12+Q328</f>
        <v>320</v>
      </c>
      <c r="P328" s="25">
        <v>26</v>
      </c>
      <c r="Q328" s="25">
        <v>8</v>
      </c>
      <c r="R328" s="27">
        <f t="shared" si="19"/>
        <v>4.3912538000063597</v>
      </c>
      <c r="S328" s="41">
        <v>4.3047761085648402</v>
      </c>
      <c r="T328" s="41">
        <v>4.7683262090550302</v>
      </c>
      <c r="W328">
        <f t="shared" ref="W328:W391" si="22">X328*12+Y328</f>
        <v>320</v>
      </c>
      <c r="X328" s="25">
        <v>26</v>
      </c>
      <c r="Y328" s="25">
        <v>8</v>
      </c>
      <c r="Z328" s="41">
        <v>6.6666666666666662E-3</v>
      </c>
      <c r="AA328" s="41">
        <v>6.6666666666666662E-3</v>
      </c>
    </row>
    <row r="329" spans="9:27" ht="14.5" x14ac:dyDescent="0.35">
      <c r="I329">
        <f t="shared" si="20"/>
        <v>321</v>
      </c>
      <c r="J329" s="25">
        <v>26</v>
      </c>
      <c r="K329" s="25">
        <v>9</v>
      </c>
      <c r="L329" s="40">
        <v>1.35E-2</v>
      </c>
      <c r="M329" s="40">
        <v>1.35E-2</v>
      </c>
      <c r="O329">
        <f t="shared" si="21"/>
        <v>321</v>
      </c>
      <c r="P329" s="25">
        <v>26</v>
      </c>
      <c r="Q329" s="25">
        <v>9</v>
      </c>
      <c r="R329" s="27">
        <f t="shared" ref="R329:R392" si="23">$C$19*S329+$C$18*T329</f>
        <v>4.3992590104640952</v>
      </c>
      <c r="S329" s="41">
        <v>4.3125710109040201</v>
      </c>
      <c r="T329" s="41">
        <v>4.7772484350757898</v>
      </c>
      <c r="W329">
        <f t="shared" si="22"/>
        <v>321</v>
      </c>
      <c r="X329" s="25">
        <v>26</v>
      </c>
      <c r="Y329" s="25">
        <v>9</v>
      </c>
      <c r="Z329" s="41">
        <v>7.4999999999999997E-3</v>
      </c>
      <c r="AA329" s="41">
        <v>7.4999999999999997E-3</v>
      </c>
    </row>
    <row r="330" spans="9:27" ht="14.5" x14ac:dyDescent="0.35">
      <c r="I330">
        <f t="shared" si="20"/>
        <v>322</v>
      </c>
      <c r="J330" s="25">
        <v>26</v>
      </c>
      <c r="K330" s="25">
        <v>10</v>
      </c>
      <c r="L330" s="40">
        <v>1.3999999999999999E-2</v>
      </c>
      <c r="M330" s="40">
        <v>1.3999999999999999E-2</v>
      </c>
      <c r="O330">
        <f t="shared" si="21"/>
        <v>322</v>
      </c>
      <c r="P330" s="25">
        <v>26</v>
      </c>
      <c r="Q330" s="25">
        <v>10</v>
      </c>
      <c r="R330" s="27">
        <f t="shared" si="23"/>
        <v>4.407287825526482</v>
      </c>
      <c r="S330" s="41">
        <v>4.3203892355548597</v>
      </c>
      <c r="T330" s="41">
        <v>4.7861954965955098</v>
      </c>
      <c r="W330">
        <f t="shared" si="22"/>
        <v>322</v>
      </c>
      <c r="X330" s="25">
        <v>26</v>
      </c>
      <c r="Y330" s="25">
        <v>10</v>
      </c>
      <c r="Z330" s="41">
        <v>8.3333333333333332E-3</v>
      </c>
      <c r="AA330" s="41">
        <v>8.3333333333333332E-3</v>
      </c>
    </row>
    <row r="331" spans="9:27" ht="14.5" x14ac:dyDescent="0.35">
      <c r="I331">
        <f t="shared" si="20"/>
        <v>323</v>
      </c>
      <c r="J331" s="25">
        <v>26</v>
      </c>
      <c r="K331" s="25">
        <v>11</v>
      </c>
      <c r="L331" s="40">
        <v>1.4499999999999999E-2</v>
      </c>
      <c r="M331" s="40">
        <v>1.4499999999999999E-2</v>
      </c>
      <c r="O331">
        <f t="shared" si="21"/>
        <v>323</v>
      </c>
      <c r="P331" s="25">
        <v>26</v>
      </c>
      <c r="Q331" s="25">
        <v>11</v>
      </c>
      <c r="R331" s="27">
        <f t="shared" si="23"/>
        <v>4.4153402211517134</v>
      </c>
      <c r="S331" s="41">
        <v>4.32823075852352</v>
      </c>
      <c r="T331" s="41">
        <v>4.79516736936323</v>
      </c>
      <c r="W331">
        <f t="shared" si="22"/>
        <v>323</v>
      </c>
      <c r="X331" s="25">
        <v>26</v>
      </c>
      <c r="Y331" s="25">
        <v>11</v>
      </c>
      <c r="Z331" s="41">
        <v>9.1666666666666667E-3</v>
      </c>
      <c r="AA331" s="41">
        <v>9.1666666666666667E-3</v>
      </c>
    </row>
    <row r="332" spans="9:27" ht="14.5" x14ac:dyDescent="0.35">
      <c r="I332">
        <f t="shared" si="20"/>
        <v>324</v>
      </c>
      <c r="J332" s="25">
        <v>27</v>
      </c>
      <c r="K332" s="25">
        <v>0</v>
      </c>
      <c r="L332" s="40">
        <v>1.4999999999999999E-2</v>
      </c>
      <c r="M332" s="40">
        <v>1.4999999999999999E-2</v>
      </c>
      <c r="O332">
        <f t="shared" si="21"/>
        <v>324</v>
      </c>
      <c r="P332" s="25">
        <v>27</v>
      </c>
      <c r="Q332" s="25">
        <v>0</v>
      </c>
      <c r="R332" s="27">
        <f t="shared" si="23"/>
        <v>4.4234161744334042</v>
      </c>
      <c r="S332" s="41">
        <v>4.3360955569221202</v>
      </c>
      <c r="T332" s="41">
        <v>4.8041640303918802</v>
      </c>
      <c r="W332">
        <f t="shared" si="22"/>
        <v>324</v>
      </c>
      <c r="X332" s="25">
        <v>27</v>
      </c>
      <c r="Y332" s="25">
        <v>0</v>
      </c>
      <c r="Z332" s="41">
        <v>0.01</v>
      </c>
      <c r="AA332" s="41">
        <v>0.01</v>
      </c>
    </row>
    <row r="333" spans="9:27" ht="14.5" x14ac:dyDescent="0.35">
      <c r="I333">
        <f t="shared" si="20"/>
        <v>325</v>
      </c>
      <c r="J333" s="25">
        <v>27</v>
      </c>
      <c r="K333" s="25">
        <v>1</v>
      </c>
      <c r="L333" s="40">
        <v>1.6125E-2</v>
      </c>
      <c r="M333" s="40">
        <v>1.6125E-2</v>
      </c>
      <c r="O333">
        <f t="shared" si="21"/>
        <v>325</v>
      </c>
      <c r="P333" s="25">
        <v>27</v>
      </c>
      <c r="Q333" s="25">
        <v>1</v>
      </c>
      <c r="R333" s="27">
        <f t="shared" si="23"/>
        <v>4.4313473806249322</v>
      </c>
      <c r="S333" s="41">
        <v>4.3438101002110701</v>
      </c>
      <c r="T333" s="41">
        <v>4.81303996118538</v>
      </c>
      <c r="W333">
        <f t="shared" si="22"/>
        <v>325</v>
      </c>
      <c r="X333" s="25">
        <v>27</v>
      </c>
      <c r="Y333" s="25">
        <v>1</v>
      </c>
      <c r="Z333" s="41">
        <v>1.1349999999999999E-2</v>
      </c>
      <c r="AA333" s="41">
        <v>1.1349999999999999E-2</v>
      </c>
    </row>
    <row r="334" spans="9:27" ht="14.5" x14ac:dyDescent="0.35">
      <c r="I334">
        <f t="shared" si="20"/>
        <v>326</v>
      </c>
      <c r="J334" s="25">
        <v>27</v>
      </c>
      <c r="K334" s="25">
        <v>2</v>
      </c>
      <c r="L334" s="40">
        <v>1.7250000000000001E-2</v>
      </c>
      <c r="M334" s="40">
        <v>1.7250000000000001E-2</v>
      </c>
      <c r="O334">
        <f t="shared" si="21"/>
        <v>326</v>
      </c>
      <c r="P334" s="25">
        <v>27</v>
      </c>
      <c r="Q334" s="25">
        <v>2</v>
      </c>
      <c r="R334" s="27">
        <f t="shared" si="23"/>
        <v>4.4393021606486878</v>
      </c>
      <c r="S334" s="41">
        <v>4.3515479229766303</v>
      </c>
      <c r="T334" s="41">
        <v>4.8219407493026099</v>
      </c>
      <c r="W334">
        <f t="shared" si="22"/>
        <v>326</v>
      </c>
      <c r="X334" s="25">
        <v>27</v>
      </c>
      <c r="Y334" s="25">
        <v>2</v>
      </c>
      <c r="Z334" s="41">
        <v>1.2699999999999999E-2</v>
      </c>
      <c r="AA334" s="41">
        <v>1.2699999999999999E-2</v>
      </c>
    </row>
    <row r="335" spans="9:27" ht="14.5" x14ac:dyDescent="0.35">
      <c r="I335">
        <f t="shared" si="20"/>
        <v>327</v>
      </c>
      <c r="J335" s="25">
        <v>27</v>
      </c>
      <c r="K335" s="25">
        <v>3</v>
      </c>
      <c r="L335" s="40">
        <v>1.8374999999999999E-2</v>
      </c>
      <c r="M335" s="40">
        <v>1.8374999999999999E-2</v>
      </c>
      <c r="O335">
        <f t="shared" si="21"/>
        <v>327</v>
      </c>
      <c r="P335" s="25">
        <v>27</v>
      </c>
      <c r="Q335" s="25">
        <v>3</v>
      </c>
      <c r="R335" s="27">
        <f t="shared" si="23"/>
        <v>4.4472804764485367</v>
      </c>
      <c r="S335" s="41">
        <v>4.3593089875175899</v>
      </c>
      <c r="T335" s="41">
        <v>4.8308663551398396</v>
      </c>
      <c r="W335">
        <f t="shared" si="22"/>
        <v>327</v>
      </c>
      <c r="X335" s="25">
        <v>27</v>
      </c>
      <c r="Y335" s="25">
        <v>3</v>
      </c>
      <c r="Z335" s="41">
        <v>1.405E-2</v>
      </c>
      <c r="AA335" s="41">
        <v>1.405E-2</v>
      </c>
    </row>
    <row r="336" spans="9:27" ht="14.5" x14ac:dyDescent="0.35">
      <c r="I336">
        <f t="shared" si="20"/>
        <v>328</v>
      </c>
      <c r="J336" s="25">
        <v>27</v>
      </c>
      <c r="K336" s="25">
        <v>4</v>
      </c>
      <c r="L336" s="40">
        <v>1.95E-2</v>
      </c>
      <c r="M336" s="40">
        <v>1.95E-2</v>
      </c>
      <c r="O336">
        <f t="shared" si="21"/>
        <v>328</v>
      </c>
      <c r="P336" s="25">
        <v>27</v>
      </c>
      <c r="Q336" s="25">
        <v>4</v>
      </c>
      <c r="R336" s="27">
        <f t="shared" si="23"/>
        <v>4.4552822913526633</v>
      </c>
      <c r="S336" s="41">
        <v>4.3670932574772596</v>
      </c>
      <c r="T336" s="41">
        <v>4.8398167406511998</v>
      </c>
      <c r="W336">
        <f t="shared" si="22"/>
        <v>328</v>
      </c>
      <c r="X336" s="25">
        <v>27</v>
      </c>
      <c r="Y336" s="25">
        <v>4</v>
      </c>
      <c r="Z336" s="41">
        <v>1.5399999999999999E-2</v>
      </c>
      <c r="AA336" s="41">
        <v>1.5399999999999999E-2</v>
      </c>
    </row>
    <row r="337" spans="9:27" ht="14.5" x14ac:dyDescent="0.35">
      <c r="I337">
        <f t="shared" si="20"/>
        <v>329</v>
      </c>
      <c r="J337" s="25">
        <v>27</v>
      </c>
      <c r="K337" s="25">
        <v>5</v>
      </c>
      <c r="L337" s="40">
        <v>2.0625000000000001E-2</v>
      </c>
      <c r="M337" s="40">
        <v>2.0625000000000001E-2</v>
      </c>
      <c r="O337">
        <f t="shared" si="21"/>
        <v>329</v>
      </c>
      <c r="P337" s="25">
        <v>27</v>
      </c>
      <c r="Q337" s="25">
        <v>5</v>
      </c>
      <c r="R337" s="27">
        <f t="shared" si="23"/>
        <v>4.4633075700429679</v>
      </c>
      <c r="S337" s="41">
        <v>4.3749006978142004</v>
      </c>
      <c r="T337" s="41">
        <v>4.84879186931225</v>
      </c>
      <c r="W337">
        <f t="shared" si="22"/>
        <v>329</v>
      </c>
      <c r="X337" s="25">
        <v>27</v>
      </c>
      <c r="Y337" s="25">
        <v>5</v>
      </c>
      <c r="Z337" s="41">
        <v>1.6750000000000001E-2</v>
      </c>
      <c r="AA337" s="41">
        <v>1.6750000000000001E-2</v>
      </c>
    </row>
    <row r="338" spans="9:27" ht="14.5" x14ac:dyDescent="0.35">
      <c r="I338">
        <f t="shared" si="20"/>
        <v>330</v>
      </c>
      <c r="J338" s="25">
        <v>27</v>
      </c>
      <c r="K338" s="25">
        <v>6</v>
      </c>
      <c r="L338" s="40">
        <v>2.1749999999999999E-2</v>
      </c>
      <c r="M338" s="40">
        <v>2.1749999999999999E-2</v>
      </c>
      <c r="O338">
        <f t="shared" si="21"/>
        <v>330</v>
      </c>
      <c r="P338" s="25">
        <v>27</v>
      </c>
      <c r="Q338" s="25">
        <v>6</v>
      </c>
      <c r="R338" s="27">
        <f t="shared" si="23"/>
        <v>4.4713562785254419</v>
      </c>
      <c r="S338" s="41">
        <v>4.38273127477387</v>
      </c>
      <c r="T338" s="41">
        <v>4.8577917060848304</v>
      </c>
      <c r="W338">
        <f t="shared" si="22"/>
        <v>330</v>
      </c>
      <c r="X338" s="25">
        <v>27</v>
      </c>
      <c r="Y338" s="25">
        <v>6</v>
      </c>
      <c r="Z338" s="41">
        <v>1.8100000000000002E-2</v>
      </c>
      <c r="AA338" s="41">
        <v>1.8100000000000002E-2</v>
      </c>
    </row>
    <row r="339" spans="9:27" ht="14.5" x14ac:dyDescent="0.35">
      <c r="I339">
        <f t="shared" si="20"/>
        <v>331</v>
      </c>
      <c r="J339" s="25">
        <v>27</v>
      </c>
      <c r="K339" s="25">
        <v>7</v>
      </c>
      <c r="L339" s="40">
        <v>2.2875E-2</v>
      </c>
      <c r="M339" s="40">
        <v>2.2875E-2</v>
      </c>
      <c r="O339">
        <f t="shared" si="21"/>
        <v>331</v>
      </c>
      <c r="P339" s="25">
        <v>27</v>
      </c>
      <c r="Q339" s="25">
        <v>7</v>
      </c>
      <c r="R339" s="27">
        <f t="shared" si="23"/>
        <v>4.4794283841012774</v>
      </c>
      <c r="S339" s="41">
        <v>4.3905849558610104</v>
      </c>
      <c r="T339" s="41">
        <v>4.8668162173825902</v>
      </c>
      <c r="W339">
        <f t="shared" si="22"/>
        <v>331</v>
      </c>
      <c r="X339" s="25">
        <v>27</v>
      </c>
      <c r="Y339" s="25">
        <v>7</v>
      </c>
      <c r="Z339" s="41">
        <v>1.9450000000000002E-2</v>
      </c>
      <c r="AA339" s="41">
        <v>1.9450000000000002E-2</v>
      </c>
    </row>
    <row r="340" spans="9:27" ht="14.5" x14ac:dyDescent="0.35">
      <c r="I340">
        <f t="shared" si="20"/>
        <v>332</v>
      </c>
      <c r="J340" s="25">
        <v>27</v>
      </c>
      <c r="K340" s="25">
        <v>8</v>
      </c>
      <c r="L340" s="40">
        <v>2.4E-2</v>
      </c>
      <c r="M340" s="40">
        <v>2.4E-2</v>
      </c>
      <c r="O340">
        <f t="shared" si="21"/>
        <v>332</v>
      </c>
      <c r="P340" s="25">
        <v>27</v>
      </c>
      <c r="Q340" s="25">
        <v>8</v>
      </c>
      <c r="R340" s="27">
        <f t="shared" si="23"/>
        <v>4.4875238553388401</v>
      </c>
      <c r="S340" s="41">
        <v>4.3984617098127901</v>
      </c>
      <c r="T340" s="41">
        <v>4.8758653710378503</v>
      </c>
      <c r="W340">
        <f t="shared" si="22"/>
        <v>332</v>
      </c>
      <c r="X340" s="25">
        <v>27</v>
      </c>
      <c r="Y340" s="25">
        <v>8</v>
      </c>
      <c r="Z340" s="41">
        <v>2.0799999999999999E-2</v>
      </c>
      <c r="AA340" s="41">
        <v>2.0799999999999999E-2</v>
      </c>
    </row>
    <row r="341" spans="9:27" ht="14.5" x14ac:dyDescent="0.35">
      <c r="I341">
        <f t="shared" si="20"/>
        <v>333</v>
      </c>
      <c r="J341" s="25">
        <v>27</v>
      </c>
      <c r="K341" s="25">
        <v>9</v>
      </c>
      <c r="L341" s="40">
        <v>2.5125000000000001E-2</v>
      </c>
      <c r="M341" s="40">
        <v>2.5125000000000001E-2</v>
      </c>
      <c r="O341">
        <f t="shared" si="21"/>
        <v>333</v>
      </c>
      <c r="P341" s="25">
        <v>27</v>
      </c>
      <c r="Q341" s="25">
        <v>9</v>
      </c>
      <c r="R341" s="27">
        <f t="shared" si="23"/>
        <v>4.4956426620464187</v>
      </c>
      <c r="S341" s="41">
        <v>4.40636150657273</v>
      </c>
      <c r="T341" s="41">
        <v>4.8849391362692396</v>
      </c>
      <c r="W341">
        <f t="shared" si="22"/>
        <v>333</v>
      </c>
      <c r="X341" s="25">
        <v>27</v>
      </c>
      <c r="Y341" s="25">
        <v>9</v>
      </c>
      <c r="Z341" s="41">
        <v>2.215E-2</v>
      </c>
      <c r="AA341" s="41">
        <v>2.215E-2</v>
      </c>
    </row>
    <row r="342" spans="9:27" ht="14.5" x14ac:dyDescent="0.35">
      <c r="I342">
        <f t="shared" si="20"/>
        <v>334</v>
      </c>
      <c r="J342" s="25">
        <v>27</v>
      </c>
      <c r="K342" s="25">
        <v>10</v>
      </c>
      <c r="L342" s="40">
        <v>2.6250000000000002E-2</v>
      </c>
      <c r="M342" s="40">
        <v>2.6250000000000002E-2</v>
      </c>
      <c r="O342">
        <f t="shared" si="21"/>
        <v>334</v>
      </c>
      <c r="P342" s="25">
        <v>27</v>
      </c>
      <c r="Q342" s="25">
        <v>10</v>
      </c>
      <c r="R342" s="27">
        <f t="shared" si="23"/>
        <v>4.5037847752456797</v>
      </c>
      <c r="S342" s="41">
        <v>4.4142843172652597</v>
      </c>
      <c r="T342" s="41">
        <v>4.89403748365035</v>
      </c>
      <c r="W342">
        <f t="shared" si="22"/>
        <v>334</v>
      </c>
      <c r="X342" s="25">
        <v>27</v>
      </c>
      <c r="Y342" s="25">
        <v>10</v>
      </c>
      <c r="Z342" s="41">
        <v>2.3500000000000004E-2</v>
      </c>
      <c r="AA342" s="41">
        <v>2.3500000000000004E-2</v>
      </c>
    </row>
    <row r="343" spans="9:27" ht="14.5" x14ac:dyDescent="0.35">
      <c r="I343">
        <f t="shared" si="20"/>
        <v>335</v>
      </c>
      <c r="J343" s="25">
        <v>27</v>
      </c>
      <c r="K343" s="25">
        <v>11</v>
      </c>
      <c r="L343" s="40">
        <v>2.7375E-2</v>
      </c>
      <c r="M343" s="40">
        <v>2.7375E-2</v>
      </c>
      <c r="O343">
        <f t="shared" si="21"/>
        <v>335</v>
      </c>
      <c r="P343" s="25">
        <v>27</v>
      </c>
      <c r="Q343" s="25">
        <v>11</v>
      </c>
      <c r="R343" s="27">
        <f t="shared" si="23"/>
        <v>4.511950167145935</v>
      </c>
      <c r="S343" s="41">
        <v>4.4222301141710902</v>
      </c>
      <c r="T343" s="41">
        <v>4.9031603850791603</v>
      </c>
      <c r="W343">
        <f t="shared" si="22"/>
        <v>335</v>
      </c>
      <c r="X343" s="25">
        <v>27</v>
      </c>
      <c r="Y343" s="25">
        <v>11</v>
      </c>
      <c r="Z343" s="41">
        <v>2.4849999999999997E-2</v>
      </c>
      <c r="AA343" s="41">
        <v>2.4849999999999997E-2</v>
      </c>
    </row>
    <row r="344" spans="9:27" ht="14.5" x14ac:dyDescent="0.35">
      <c r="I344">
        <f t="shared" si="20"/>
        <v>336</v>
      </c>
      <c r="J344" s="25">
        <v>28</v>
      </c>
      <c r="K344" s="25">
        <v>0</v>
      </c>
      <c r="L344" s="40">
        <v>2.8500000000000001E-2</v>
      </c>
      <c r="M344" s="40">
        <v>2.8500000000000001E-2</v>
      </c>
      <c r="O344">
        <f t="shared" si="21"/>
        <v>336</v>
      </c>
      <c r="P344" s="25">
        <v>28</v>
      </c>
      <c r="Q344" s="25">
        <v>0</v>
      </c>
      <c r="R344" s="27">
        <f t="shared" si="23"/>
        <v>4.5201388111190441</v>
      </c>
      <c r="S344" s="41">
        <v>4.4301988707031503</v>
      </c>
      <c r="T344" s="41">
        <v>4.9123078137484599</v>
      </c>
      <c r="W344">
        <f t="shared" si="22"/>
        <v>336</v>
      </c>
      <c r="X344" s="25">
        <v>28</v>
      </c>
      <c r="Y344" s="25">
        <v>0</v>
      </c>
      <c r="Z344" s="41">
        <v>2.6200000000000001E-2</v>
      </c>
      <c r="AA344" s="41">
        <v>2.6200000000000001E-2</v>
      </c>
    </row>
    <row r="345" spans="9:27" ht="14.5" x14ac:dyDescent="0.35">
      <c r="I345">
        <f t="shared" si="20"/>
        <v>337</v>
      </c>
      <c r="J345" s="25">
        <v>28</v>
      </c>
      <c r="K345" s="25">
        <v>1</v>
      </c>
      <c r="L345" s="40">
        <v>2.9500000000000002E-2</v>
      </c>
      <c r="M345" s="40">
        <v>2.9500000000000002E-2</v>
      </c>
      <c r="O345">
        <f t="shared" si="21"/>
        <v>337</v>
      </c>
      <c r="P345" s="25">
        <v>28</v>
      </c>
      <c r="Q345" s="25">
        <v>1</v>
      </c>
      <c r="R345" s="27">
        <f t="shared" si="23"/>
        <v>4.5281953657301717</v>
      </c>
      <c r="S345" s="41">
        <v>4.4380326218392101</v>
      </c>
      <c r="T345" s="41">
        <v>4.9213358679647197</v>
      </c>
      <c r="W345">
        <f t="shared" si="22"/>
        <v>337</v>
      </c>
      <c r="X345" s="25">
        <v>28</v>
      </c>
      <c r="Y345" s="25">
        <v>1</v>
      </c>
      <c r="Z345" s="41">
        <v>2.7508333333333333E-2</v>
      </c>
      <c r="AA345" s="41">
        <v>2.7508333333333333E-2</v>
      </c>
    </row>
    <row r="346" spans="9:27" ht="14.5" x14ac:dyDescent="0.35">
      <c r="I346">
        <f t="shared" si="20"/>
        <v>338</v>
      </c>
      <c r="J346" s="25">
        <v>28</v>
      </c>
      <c r="K346" s="25">
        <v>2</v>
      </c>
      <c r="L346" s="40">
        <v>3.0499999999999999E-2</v>
      </c>
      <c r="M346" s="40">
        <v>3.0499999999999999E-2</v>
      </c>
      <c r="O346">
        <f t="shared" si="21"/>
        <v>338</v>
      </c>
      <c r="P346" s="25">
        <v>28</v>
      </c>
      <c r="Q346" s="25">
        <v>2</v>
      </c>
      <c r="R346" s="27">
        <f t="shared" si="23"/>
        <v>4.5362852532908029</v>
      </c>
      <c r="S346" s="41">
        <v>4.4458993964829796</v>
      </c>
      <c r="T346" s="41">
        <v>4.9303986044028898</v>
      </c>
      <c r="W346">
        <f t="shared" si="22"/>
        <v>338</v>
      </c>
      <c r="X346" s="25">
        <v>28</v>
      </c>
      <c r="Y346" s="25">
        <v>2</v>
      </c>
      <c r="Z346" s="41">
        <v>2.8816666666666671E-2</v>
      </c>
      <c r="AA346" s="41">
        <v>2.8816666666666671E-2</v>
      </c>
    </row>
    <row r="347" spans="9:27" ht="14.5" x14ac:dyDescent="0.35">
      <c r="I347">
        <f t="shared" si="20"/>
        <v>339</v>
      </c>
      <c r="J347" s="25">
        <v>28</v>
      </c>
      <c r="K347" s="25">
        <v>3</v>
      </c>
      <c r="L347" s="40">
        <v>3.15E-2</v>
      </c>
      <c r="M347" s="40">
        <v>3.15E-2</v>
      </c>
      <c r="O347">
        <f t="shared" si="21"/>
        <v>339</v>
      </c>
      <c r="P347" s="25">
        <v>28</v>
      </c>
      <c r="Q347" s="25">
        <v>3</v>
      </c>
      <c r="R347" s="27">
        <f t="shared" si="23"/>
        <v>4.5444084703470109</v>
      </c>
      <c r="S347" s="41">
        <v>4.4537991913661203</v>
      </c>
      <c r="T347" s="41">
        <v>4.9394960187998098</v>
      </c>
      <c r="W347">
        <f t="shared" si="22"/>
        <v>339</v>
      </c>
      <c r="X347" s="25">
        <v>28</v>
      </c>
      <c r="Y347" s="25">
        <v>3</v>
      </c>
      <c r="Z347" s="41">
        <v>3.0124999999999999E-2</v>
      </c>
      <c r="AA347" s="41">
        <v>3.0124999999999999E-2</v>
      </c>
    </row>
    <row r="348" spans="9:27" ht="14.5" x14ac:dyDescent="0.35">
      <c r="I348">
        <f t="shared" si="20"/>
        <v>340</v>
      </c>
      <c r="J348" s="25">
        <v>28</v>
      </c>
      <c r="K348" s="25">
        <v>4</v>
      </c>
      <c r="L348" s="40">
        <v>3.2500000000000001E-2</v>
      </c>
      <c r="M348" s="40">
        <v>3.2500000000000001E-2</v>
      </c>
      <c r="O348">
        <f t="shared" si="21"/>
        <v>340</v>
      </c>
      <c r="P348" s="25">
        <v>28</v>
      </c>
      <c r="Q348" s="25">
        <v>4</v>
      </c>
      <c r="R348" s="27">
        <f t="shared" si="23"/>
        <v>4.5525650149781658</v>
      </c>
      <c r="S348" s="41">
        <v>4.4617320047111404</v>
      </c>
      <c r="T348" s="41">
        <v>4.9486281086107198</v>
      </c>
      <c r="W348">
        <f t="shared" si="22"/>
        <v>340</v>
      </c>
      <c r="X348" s="25">
        <v>28</v>
      </c>
      <c r="Y348" s="25">
        <v>4</v>
      </c>
      <c r="Z348" s="41">
        <v>3.1433333333333327E-2</v>
      </c>
      <c r="AA348" s="41">
        <v>3.1433333333333327E-2</v>
      </c>
    </row>
    <row r="349" spans="9:27" ht="14.5" x14ac:dyDescent="0.35">
      <c r="I349">
        <f t="shared" si="20"/>
        <v>341</v>
      </c>
      <c r="J349" s="25">
        <v>28</v>
      </c>
      <c r="K349" s="25">
        <v>5</v>
      </c>
      <c r="L349" s="40">
        <v>3.3500000000000002E-2</v>
      </c>
      <c r="M349" s="40">
        <v>3.3500000000000002E-2</v>
      </c>
      <c r="O349">
        <f t="shared" si="21"/>
        <v>341</v>
      </c>
      <c r="P349" s="25">
        <v>28</v>
      </c>
      <c r="Q349" s="25">
        <v>5</v>
      </c>
      <c r="R349" s="27">
        <f t="shared" si="23"/>
        <v>4.560754886765765</v>
      </c>
      <c r="S349" s="41">
        <v>4.4696978362015898</v>
      </c>
      <c r="T349" s="41">
        <v>4.9577948729721397</v>
      </c>
      <c r="W349">
        <f t="shared" si="22"/>
        <v>341</v>
      </c>
      <c r="X349" s="25">
        <v>28</v>
      </c>
      <c r="Y349" s="25">
        <v>5</v>
      </c>
      <c r="Z349" s="41">
        <v>3.2741666666666669E-2</v>
      </c>
      <c r="AA349" s="41">
        <v>3.2741666666666669E-2</v>
      </c>
    </row>
    <row r="350" spans="9:27" ht="14.5" x14ac:dyDescent="0.35">
      <c r="I350">
        <f t="shared" si="20"/>
        <v>342</v>
      </c>
      <c r="J350" s="25">
        <v>28</v>
      </c>
      <c r="K350" s="25">
        <v>6</v>
      </c>
      <c r="L350" s="40">
        <v>3.4500000000000003E-2</v>
      </c>
      <c r="M350" s="40">
        <v>3.4500000000000003E-2</v>
      </c>
      <c r="O350">
        <f t="shared" si="21"/>
        <v>342</v>
      </c>
      <c r="P350" s="25">
        <v>28</v>
      </c>
      <c r="Q350" s="25">
        <v>6</v>
      </c>
      <c r="R350" s="27">
        <f t="shared" si="23"/>
        <v>4.5689780867633436</v>
      </c>
      <c r="S350" s="41">
        <v>4.4776966869533199</v>
      </c>
      <c r="T350" s="41">
        <v>4.9669963126658798</v>
      </c>
      <c r="W350">
        <f t="shared" si="22"/>
        <v>342</v>
      </c>
      <c r="X350" s="25">
        <v>28</v>
      </c>
      <c r="Y350" s="25">
        <v>6</v>
      </c>
      <c r="Z350" s="41">
        <v>3.4049999999999997E-2</v>
      </c>
      <c r="AA350" s="41">
        <v>3.4049999999999997E-2</v>
      </c>
    </row>
    <row r="351" spans="9:27" ht="14.5" x14ac:dyDescent="0.35">
      <c r="I351">
        <f t="shared" si="20"/>
        <v>343</v>
      </c>
      <c r="J351" s="25">
        <v>28</v>
      </c>
      <c r="K351" s="25">
        <v>7</v>
      </c>
      <c r="L351" s="40">
        <v>3.5500000000000004E-2</v>
      </c>
      <c r="M351" s="40">
        <v>3.5500000000000004E-2</v>
      </c>
      <c r="O351">
        <f t="shared" si="21"/>
        <v>343</v>
      </c>
      <c r="P351" s="25">
        <v>28</v>
      </c>
      <c r="Q351" s="25">
        <v>7</v>
      </c>
      <c r="R351" s="27">
        <f t="shared" si="23"/>
        <v>4.5772346174670586</v>
      </c>
      <c r="S351" s="41">
        <v>4.4857285594863603</v>
      </c>
      <c r="T351" s="41">
        <v>4.976232430084</v>
      </c>
      <c r="W351">
        <f t="shared" si="22"/>
        <v>343</v>
      </c>
      <c r="X351" s="25">
        <v>28</v>
      </c>
      <c r="Y351" s="25">
        <v>7</v>
      </c>
      <c r="Z351" s="41">
        <v>3.5358333333333339E-2</v>
      </c>
      <c r="AA351" s="41">
        <v>3.5358333333333339E-2</v>
      </c>
    </row>
    <row r="352" spans="9:27" ht="14.5" x14ac:dyDescent="0.35">
      <c r="I352">
        <f t="shared" si="20"/>
        <v>344</v>
      </c>
      <c r="J352" s="25">
        <v>28</v>
      </c>
      <c r="K352" s="25">
        <v>8</v>
      </c>
      <c r="L352" s="40">
        <v>3.6500000000000005E-2</v>
      </c>
      <c r="M352" s="40">
        <v>3.6500000000000005E-2</v>
      </c>
      <c r="O352">
        <f t="shared" si="21"/>
        <v>344</v>
      </c>
      <c r="P352" s="25">
        <v>28</v>
      </c>
      <c r="Q352" s="25">
        <v>8</v>
      </c>
      <c r="R352" s="27">
        <f t="shared" si="23"/>
        <v>4.5855244827871875</v>
      </c>
      <c r="S352" s="41">
        <v>4.4937934576976604</v>
      </c>
      <c r="T352" s="41">
        <v>4.9855032291949</v>
      </c>
      <c r="W352">
        <f t="shared" si="22"/>
        <v>344</v>
      </c>
      <c r="X352" s="25">
        <v>28</v>
      </c>
      <c r="Y352" s="25">
        <v>8</v>
      </c>
      <c r="Z352" s="41">
        <v>3.6666666666666667E-2</v>
      </c>
      <c r="AA352" s="41">
        <v>3.6666666666666667E-2</v>
      </c>
    </row>
    <row r="353" spans="9:27" ht="14.5" x14ac:dyDescent="0.35">
      <c r="I353">
        <f t="shared" si="20"/>
        <v>345</v>
      </c>
      <c r="J353" s="25">
        <v>28</v>
      </c>
      <c r="K353" s="25">
        <v>9</v>
      </c>
      <c r="L353" s="40">
        <v>3.7500000000000006E-2</v>
      </c>
      <c r="M353" s="40">
        <v>3.7500000000000006E-2</v>
      </c>
      <c r="O353">
        <f t="shared" si="21"/>
        <v>345</v>
      </c>
      <c r="P353" s="25">
        <v>28</v>
      </c>
      <c r="Q353" s="25">
        <v>9</v>
      </c>
      <c r="R353" s="27">
        <f t="shared" si="23"/>
        <v>4.5938476880204693</v>
      </c>
      <c r="S353" s="41">
        <v>4.5018913868346297</v>
      </c>
      <c r="T353" s="41">
        <v>4.9948087155104099</v>
      </c>
      <c r="W353">
        <f t="shared" si="22"/>
        <v>345</v>
      </c>
      <c r="X353" s="25">
        <v>28</v>
      </c>
      <c r="Y353" s="25">
        <v>9</v>
      </c>
      <c r="Z353" s="41">
        <v>3.7975000000000002E-2</v>
      </c>
      <c r="AA353" s="41">
        <v>3.7975000000000002E-2</v>
      </c>
    </row>
    <row r="354" spans="9:27" ht="14.5" x14ac:dyDescent="0.35">
      <c r="I354">
        <f t="shared" si="20"/>
        <v>346</v>
      </c>
      <c r="J354" s="25">
        <v>28</v>
      </c>
      <c r="K354" s="25">
        <v>10</v>
      </c>
      <c r="L354" s="40">
        <v>3.85E-2</v>
      </c>
      <c r="M354" s="40">
        <v>3.85E-2</v>
      </c>
      <c r="O354">
        <f t="shared" si="21"/>
        <v>346</v>
      </c>
      <c r="P354" s="25">
        <v>28</v>
      </c>
      <c r="Q354" s="25">
        <v>10</v>
      </c>
      <c r="R354" s="27">
        <f t="shared" si="23"/>
        <v>4.6022042398231706</v>
      </c>
      <c r="S354" s="41">
        <v>4.5100223534693997</v>
      </c>
      <c r="T354" s="41">
        <v>5.0041488960536498</v>
      </c>
      <c r="W354">
        <f t="shared" si="22"/>
        <v>346</v>
      </c>
      <c r="X354" s="25">
        <v>28</v>
      </c>
      <c r="Y354" s="25">
        <v>10</v>
      </c>
      <c r="Z354" s="41">
        <v>3.928333333333333E-2</v>
      </c>
      <c r="AA354" s="41">
        <v>3.928333333333333E-2</v>
      </c>
    </row>
    <row r="355" spans="9:27" ht="14.5" x14ac:dyDescent="0.35">
      <c r="I355">
        <f t="shared" si="20"/>
        <v>347</v>
      </c>
      <c r="J355" s="25">
        <v>28</v>
      </c>
      <c r="K355" s="25">
        <v>11</v>
      </c>
      <c r="L355" s="40">
        <v>3.95E-2</v>
      </c>
      <c r="M355" s="40">
        <v>3.95E-2</v>
      </c>
      <c r="O355">
        <f t="shared" si="21"/>
        <v>347</v>
      </c>
      <c r="P355" s="25">
        <v>28</v>
      </c>
      <c r="Q355" s="25">
        <v>11</v>
      </c>
      <c r="R355" s="27">
        <f t="shared" si="23"/>
        <v>4.610594146184833</v>
      </c>
      <c r="S355" s="41">
        <v>4.5181863654736496</v>
      </c>
      <c r="T355" s="41">
        <v>5.0135237793280902</v>
      </c>
      <c r="W355">
        <f t="shared" si="22"/>
        <v>347</v>
      </c>
      <c r="X355" s="25">
        <v>28</v>
      </c>
      <c r="Y355" s="25">
        <v>11</v>
      </c>
      <c r="Z355" s="41">
        <v>4.0591666666666665E-2</v>
      </c>
      <c r="AA355" s="41">
        <v>4.0591666666666665E-2</v>
      </c>
    </row>
    <row r="356" spans="9:27" ht="14.5" x14ac:dyDescent="0.35">
      <c r="I356">
        <f t="shared" si="20"/>
        <v>348</v>
      </c>
      <c r="J356" s="25">
        <v>29</v>
      </c>
      <c r="K356" s="25">
        <v>0</v>
      </c>
      <c r="L356" s="40">
        <v>4.0500000000000001E-2</v>
      </c>
      <c r="M356" s="40">
        <v>4.0500000000000001E-2</v>
      </c>
      <c r="O356">
        <f t="shared" si="21"/>
        <v>348</v>
      </c>
      <c r="P356" s="25">
        <v>29</v>
      </c>
      <c r="Q356" s="25">
        <v>0</v>
      </c>
      <c r="R356" s="27">
        <f t="shared" si="23"/>
        <v>4.6190174164029676</v>
      </c>
      <c r="S356" s="41">
        <v>4.5263834319944101</v>
      </c>
      <c r="T356" s="41">
        <v>5.0229333752873799</v>
      </c>
      <c r="W356">
        <f t="shared" si="22"/>
        <v>348</v>
      </c>
      <c r="X356" s="25">
        <v>29</v>
      </c>
      <c r="Y356" s="25">
        <v>0</v>
      </c>
      <c r="Z356" s="41">
        <v>4.19E-2</v>
      </c>
      <c r="AA356" s="41">
        <v>4.19E-2</v>
      </c>
    </row>
    <row r="357" spans="9:27" ht="14.5" x14ac:dyDescent="0.35">
      <c r="I357">
        <f t="shared" si="20"/>
        <v>349</v>
      </c>
      <c r="J357" s="25">
        <v>29</v>
      </c>
      <c r="K357" s="25">
        <v>1</v>
      </c>
      <c r="L357" s="40">
        <v>4.2000000000000003E-2</v>
      </c>
      <c r="M357" s="40">
        <v>4.2000000000000003E-2</v>
      </c>
      <c r="O357">
        <f t="shared" si="21"/>
        <v>349</v>
      </c>
      <c r="P357" s="25">
        <v>29</v>
      </c>
      <c r="Q357" s="25">
        <v>1</v>
      </c>
      <c r="R357" s="27">
        <f t="shared" si="23"/>
        <v>4.6273040876939442</v>
      </c>
      <c r="S357" s="41">
        <v>4.5344400882271803</v>
      </c>
      <c r="T357" s="41">
        <v>5.03222299116059</v>
      </c>
      <c r="W357">
        <f t="shared" si="22"/>
        <v>349</v>
      </c>
      <c r="X357" s="25">
        <v>29</v>
      </c>
      <c r="Y357" s="25">
        <v>1</v>
      </c>
      <c r="Z357" s="41">
        <v>4.3174999999999998E-2</v>
      </c>
      <c r="AA357" s="41">
        <v>4.3174999999999998E-2</v>
      </c>
    </row>
    <row r="358" spans="9:27" ht="14.5" x14ac:dyDescent="0.35">
      <c r="I358">
        <f t="shared" si="20"/>
        <v>350</v>
      </c>
      <c r="J358" s="25">
        <v>29</v>
      </c>
      <c r="K358" s="25">
        <v>2</v>
      </c>
      <c r="L358" s="40">
        <v>4.3500000000000004E-2</v>
      </c>
      <c r="M358" s="40">
        <v>4.3500000000000004E-2</v>
      </c>
      <c r="O358">
        <f t="shared" si="21"/>
        <v>350</v>
      </c>
      <c r="P358" s="25">
        <v>29</v>
      </c>
      <c r="Q358" s="25">
        <v>2</v>
      </c>
      <c r="R358" s="27">
        <f t="shared" si="23"/>
        <v>4.6356246612341359</v>
      </c>
      <c r="S358" s="41">
        <v>4.5425303316071801</v>
      </c>
      <c r="T358" s="41">
        <v>5.0415478832357996</v>
      </c>
      <c r="W358">
        <f t="shared" si="22"/>
        <v>350</v>
      </c>
      <c r="X358" s="25">
        <v>29</v>
      </c>
      <c r="Y358" s="25">
        <v>2</v>
      </c>
      <c r="Z358" s="41">
        <v>4.4449999999999996E-2</v>
      </c>
      <c r="AA358" s="41">
        <v>4.4449999999999996E-2</v>
      </c>
    </row>
    <row r="359" spans="9:27" ht="14.5" x14ac:dyDescent="0.35">
      <c r="I359">
        <f t="shared" si="20"/>
        <v>351</v>
      </c>
      <c r="J359" s="25">
        <v>29</v>
      </c>
      <c r="K359" s="25">
        <v>3</v>
      </c>
      <c r="L359" s="40">
        <v>4.4999999999999998E-2</v>
      </c>
      <c r="M359" s="40">
        <v>4.4999999999999998E-2</v>
      </c>
      <c r="O359">
        <f t="shared" si="21"/>
        <v>351</v>
      </c>
      <c r="P359" s="25">
        <v>29</v>
      </c>
      <c r="Q359" s="25">
        <v>3</v>
      </c>
      <c r="R359" s="27">
        <f t="shared" si="23"/>
        <v>4.6439791312796546</v>
      </c>
      <c r="S359" s="41">
        <v>4.5506541565492</v>
      </c>
      <c r="T359" s="41">
        <v>5.0509080450772199</v>
      </c>
      <c r="W359">
        <f t="shared" si="22"/>
        <v>351</v>
      </c>
      <c r="X359" s="25">
        <v>29</v>
      </c>
      <c r="Y359" s="25">
        <v>3</v>
      </c>
      <c r="Z359" s="41">
        <v>4.5725000000000002E-2</v>
      </c>
      <c r="AA359" s="41">
        <v>4.5725000000000002E-2</v>
      </c>
    </row>
    <row r="360" spans="9:27" ht="14.5" x14ac:dyDescent="0.35">
      <c r="I360">
        <f t="shared" si="20"/>
        <v>352</v>
      </c>
      <c r="J360" s="25">
        <v>29</v>
      </c>
      <c r="K360" s="25">
        <v>4</v>
      </c>
      <c r="L360" s="40">
        <v>4.65E-2</v>
      </c>
      <c r="M360" s="40">
        <v>4.65E-2</v>
      </c>
      <c r="O360">
        <f t="shared" si="21"/>
        <v>352</v>
      </c>
      <c r="P360" s="25">
        <v>29</v>
      </c>
      <c r="Q360" s="25">
        <v>4</v>
      </c>
      <c r="R360" s="27">
        <f t="shared" si="23"/>
        <v>4.6523674936615578</v>
      </c>
      <c r="S360" s="41">
        <v>4.5588115589992197</v>
      </c>
      <c r="T360" s="41">
        <v>5.0603034720148203</v>
      </c>
      <c r="W360">
        <f t="shared" si="22"/>
        <v>352</v>
      </c>
      <c r="X360" s="25">
        <v>29</v>
      </c>
      <c r="Y360" s="25">
        <v>4</v>
      </c>
      <c r="Z360" s="41">
        <v>4.7E-2</v>
      </c>
      <c r="AA360" s="41">
        <v>4.7E-2</v>
      </c>
    </row>
    <row r="361" spans="9:27" ht="14.5" x14ac:dyDescent="0.35">
      <c r="I361">
        <f t="shared" si="20"/>
        <v>353</v>
      </c>
      <c r="J361" s="25">
        <v>29</v>
      </c>
      <c r="K361" s="25">
        <v>5</v>
      </c>
      <c r="L361" s="40">
        <v>4.8000000000000001E-2</v>
      </c>
      <c r="M361" s="40">
        <v>4.8000000000000001E-2</v>
      </c>
      <c r="O361">
        <f t="shared" si="21"/>
        <v>353</v>
      </c>
      <c r="P361" s="25">
        <v>29</v>
      </c>
      <c r="Q361" s="25">
        <v>5</v>
      </c>
      <c r="R361" s="27">
        <f t="shared" si="23"/>
        <v>4.6607897457537515</v>
      </c>
      <c r="S361" s="41">
        <v>4.5670025364037397</v>
      </c>
      <c r="T361" s="41">
        <v>5.0697341611059601</v>
      </c>
      <c r="W361">
        <f t="shared" si="22"/>
        <v>353</v>
      </c>
      <c r="X361" s="25">
        <v>29</v>
      </c>
      <c r="Y361" s="25">
        <v>5</v>
      </c>
      <c r="Z361" s="41">
        <v>4.8274999999999998E-2</v>
      </c>
      <c r="AA361" s="41">
        <v>4.8274999999999998E-2</v>
      </c>
    </row>
    <row r="362" spans="9:27" ht="14.5" x14ac:dyDescent="0.35">
      <c r="I362">
        <f t="shared" si="20"/>
        <v>354</v>
      </c>
      <c r="J362" s="25">
        <v>29</v>
      </c>
      <c r="K362" s="25">
        <v>6</v>
      </c>
      <c r="L362" s="40">
        <v>4.9500000000000002E-2</v>
      </c>
      <c r="M362" s="40">
        <v>4.9500000000000002E-2</v>
      </c>
      <c r="O362">
        <f t="shared" si="21"/>
        <v>354</v>
      </c>
      <c r="P362" s="25">
        <v>29</v>
      </c>
      <c r="Q362" s="25">
        <v>6</v>
      </c>
      <c r="R362" s="27">
        <f t="shared" si="23"/>
        <v>4.6692458864418152</v>
      </c>
      <c r="S362" s="41">
        <v>4.5752270876799797</v>
      </c>
      <c r="T362" s="41">
        <v>5.0792001110982596</v>
      </c>
      <c r="W362">
        <f t="shared" si="22"/>
        <v>354</v>
      </c>
      <c r="X362" s="25">
        <v>29</v>
      </c>
      <c r="Y362" s="25">
        <v>6</v>
      </c>
      <c r="Z362" s="41">
        <v>4.9549999999999997E-2</v>
      </c>
      <c r="AA362" s="41">
        <v>4.9549999999999997E-2</v>
      </c>
    </row>
    <row r="363" spans="9:27" ht="14.5" x14ac:dyDescent="0.35">
      <c r="I363">
        <f t="shared" si="20"/>
        <v>355</v>
      </c>
      <c r="J363" s="25">
        <v>29</v>
      </c>
      <c r="K363" s="25">
        <v>7</v>
      </c>
      <c r="L363" s="40">
        <v>5.1000000000000004E-2</v>
      </c>
      <c r="M363" s="40">
        <v>5.1000000000000004E-2</v>
      </c>
      <c r="O363">
        <f t="shared" si="21"/>
        <v>355</v>
      </c>
      <c r="P363" s="25">
        <v>29</v>
      </c>
      <c r="Q363" s="25">
        <v>7</v>
      </c>
      <c r="R363" s="27">
        <f t="shared" si="23"/>
        <v>4.677735916092753</v>
      </c>
      <c r="S363" s="41">
        <v>4.5834852131869797</v>
      </c>
      <c r="T363" s="41">
        <v>5.0887013223934501</v>
      </c>
      <c r="W363">
        <f t="shared" si="22"/>
        <v>355</v>
      </c>
      <c r="X363" s="25">
        <v>29</v>
      </c>
      <c r="Y363" s="25">
        <v>7</v>
      </c>
      <c r="Z363" s="41">
        <v>5.0825000000000002E-2</v>
      </c>
      <c r="AA363" s="41">
        <v>5.0825000000000002E-2</v>
      </c>
    </row>
    <row r="364" spans="9:27" ht="14.5" x14ac:dyDescent="0.35">
      <c r="I364">
        <f t="shared" si="20"/>
        <v>356</v>
      </c>
      <c r="J364" s="25">
        <v>29</v>
      </c>
      <c r="K364" s="25">
        <v>8</v>
      </c>
      <c r="L364" s="40">
        <v>5.2500000000000005E-2</v>
      </c>
      <c r="M364" s="40">
        <v>5.2500000000000005E-2</v>
      </c>
      <c r="O364">
        <f t="shared" si="21"/>
        <v>356</v>
      </c>
      <c r="P364" s="25">
        <v>29</v>
      </c>
      <c r="Q364" s="25">
        <v>8</v>
      </c>
      <c r="R364" s="27">
        <f t="shared" si="23"/>
        <v>4.6862598365255455</v>
      </c>
      <c r="S364" s="41">
        <v>4.5917769146974301</v>
      </c>
      <c r="T364" s="41">
        <v>5.0982377970123496</v>
      </c>
      <c r="W364">
        <f t="shared" si="22"/>
        <v>356</v>
      </c>
      <c r="X364" s="25">
        <v>29</v>
      </c>
      <c r="Y364" s="25">
        <v>8</v>
      </c>
      <c r="Z364" s="41">
        <v>5.2099999999999994E-2</v>
      </c>
      <c r="AA364" s="41">
        <v>5.2099999999999994E-2</v>
      </c>
    </row>
    <row r="365" spans="9:27" ht="14.5" x14ac:dyDescent="0.35">
      <c r="I365">
        <f t="shared" si="20"/>
        <v>357</v>
      </c>
      <c r="J365" s="25">
        <v>29</v>
      </c>
      <c r="K365" s="25">
        <v>9</v>
      </c>
      <c r="L365" s="40">
        <v>5.4000000000000006E-2</v>
      </c>
      <c r="M365" s="40">
        <v>5.4000000000000006E-2</v>
      </c>
      <c r="O365">
        <f t="shared" si="21"/>
        <v>357</v>
      </c>
      <c r="P365" s="25">
        <v>29</v>
      </c>
      <c r="Q365" s="25">
        <v>9</v>
      </c>
      <c r="R365" s="27">
        <f t="shared" si="23"/>
        <v>4.6948176509826229</v>
      </c>
      <c r="S365" s="41">
        <v>4.6001021953704297</v>
      </c>
      <c r="T365" s="41">
        <v>5.1078095385607503</v>
      </c>
      <c r="W365">
        <f t="shared" si="22"/>
        <v>357</v>
      </c>
      <c r="X365" s="25">
        <v>29</v>
      </c>
      <c r="Y365" s="25">
        <v>9</v>
      </c>
      <c r="Z365" s="41">
        <v>5.3374999999999999E-2</v>
      </c>
      <c r="AA365" s="41">
        <v>5.3374999999999999E-2</v>
      </c>
    </row>
    <row r="366" spans="9:27" ht="14.5" x14ac:dyDescent="0.35">
      <c r="I366">
        <f t="shared" si="20"/>
        <v>358</v>
      </c>
      <c r="J366" s="25">
        <v>29</v>
      </c>
      <c r="K366" s="25">
        <v>10</v>
      </c>
      <c r="L366" s="40">
        <v>5.5500000000000008E-2</v>
      </c>
      <c r="M366" s="40">
        <v>5.5500000000000008E-2</v>
      </c>
      <c r="O366">
        <f t="shared" si="21"/>
        <v>358</v>
      </c>
      <c r="P366" s="25">
        <v>29</v>
      </c>
      <c r="Q366" s="25">
        <v>10</v>
      </c>
      <c r="R366" s="27">
        <f t="shared" si="23"/>
        <v>4.7034093641020034</v>
      </c>
      <c r="S366" s="41">
        <v>4.6084610597247799</v>
      </c>
      <c r="T366" s="41">
        <v>5.1174165521964898</v>
      </c>
      <c r="W366">
        <f t="shared" si="22"/>
        <v>358</v>
      </c>
      <c r="X366" s="25">
        <v>29</v>
      </c>
      <c r="Y366" s="25">
        <v>10</v>
      </c>
      <c r="Z366" s="41">
        <v>5.4650000000000004E-2</v>
      </c>
      <c r="AA366" s="41">
        <v>5.4650000000000004E-2</v>
      </c>
    </row>
    <row r="367" spans="9:27" ht="14.5" x14ac:dyDescent="0.35">
      <c r="I367">
        <f t="shared" si="20"/>
        <v>359</v>
      </c>
      <c r="J367" s="25">
        <v>29</v>
      </c>
      <c r="K367" s="25">
        <v>11</v>
      </c>
      <c r="L367" s="40">
        <v>5.7000000000000009E-2</v>
      </c>
      <c r="M367" s="40">
        <v>5.7000000000000009E-2</v>
      </c>
      <c r="O367">
        <f t="shared" si="21"/>
        <v>359</v>
      </c>
      <c r="P367" s="25">
        <v>29</v>
      </c>
      <c r="Q367" s="25">
        <v>11</v>
      </c>
      <c r="R367" s="27">
        <f t="shared" si="23"/>
        <v>4.7120349818903593</v>
      </c>
      <c r="S367" s="41">
        <v>4.6168535136132496</v>
      </c>
      <c r="T367" s="41">
        <v>5.1270588445973102</v>
      </c>
      <c r="W367">
        <f t="shared" si="22"/>
        <v>359</v>
      </c>
      <c r="X367" s="25">
        <v>29</v>
      </c>
      <c r="Y367" s="25">
        <v>11</v>
      </c>
      <c r="Z367" s="41">
        <v>5.5924999999999996E-2</v>
      </c>
      <c r="AA367" s="41">
        <v>5.5924999999999996E-2</v>
      </c>
    </row>
    <row r="368" spans="9:27" ht="14.5" x14ac:dyDescent="0.35">
      <c r="I368">
        <f t="shared" si="20"/>
        <v>360</v>
      </c>
      <c r="J368" s="25">
        <v>30</v>
      </c>
      <c r="K368" s="25">
        <v>0</v>
      </c>
      <c r="L368" s="40">
        <v>5.8500000000000003E-2</v>
      </c>
      <c r="M368" s="40">
        <v>5.8500000000000003E-2</v>
      </c>
      <c r="O368">
        <f t="shared" si="21"/>
        <v>360</v>
      </c>
      <c r="P368" s="25">
        <v>30</v>
      </c>
      <c r="Q368" s="25">
        <v>0</v>
      </c>
      <c r="R368" s="27">
        <f t="shared" si="23"/>
        <v>4.7206945116966788</v>
      </c>
      <c r="S368" s="41">
        <v>4.6252795641973501</v>
      </c>
      <c r="T368" s="41">
        <v>5.13673642392967</v>
      </c>
      <c r="W368">
        <f t="shared" si="22"/>
        <v>360</v>
      </c>
      <c r="X368" s="25">
        <v>30</v>
      </c>
      <c r="Y368" s="25">
        <v>0</v>
      </c>
      <c r="Z368" s="41">
        <v>5.7200000000000001E-2</v>
      </c>
      <c r="AA368" s="41">
        <v>5.7200000000000001E-2</v>
      </c>
    </row>
    <row r="369" spans="9:27" ht="14.5" x14ac:dyDescent="0.35">
      <c r="I369">
        <f t="shared" si="20"/>
        <v>361</v>
      </c>
      <c r="J369" s="25">
        <v>30</v>
      </c>
      <c r="K369" s="25">
        <v>1</v>
      </c>
      <c r="L369" s="40">
        <v>6.0125000000000005E-2</v>
      </c>
      <c r="M369" s="40">
        <v>6.0125000000000005E-2</v>
      </c>
      <c r="O369">
        <f t="shared" si="21"/>
        <v>361</v>
      </c>
      <c r="P369" s="25">
        <v>30</v>
      </c>
      <c r="Q369" s="25">
        <v>1</v>
      </c>
      <c r="R369" s="27">
        <f t="shared" si="23"/>
        <v>4.7292086274263454</v>
      </c>
      <c r="S369" s="41">
        <v>4.6335559862360602</v>
      </c>
      <c r="T369" s="41">
        <v>5.1462869657152401</v>
      </c>
      <c r="W369">
        <f t="shared" si="22"/>
        <v>361</v>
      </c>
      <c r="X369" s="25">
        <v>30</v>
      </c>
      <c r="Y369" s="25">
        <v>1</v>
      </c>
      <c r="Z369" s="41">
        <v>5.843333333333333E-2</v>
      </c>
      <c r="AA369" s="41">
        <v>5.843333333333333E-2</v>
      </c>
    </row>
    <row r="370" spans="9:27" ht="14.5" x14ac:dyDescent="0.35">
      <c r="I370">
        <f t="shared" si="20"/>
        <v>362</v>
      </c>
      <c r="J370" s="25">
        <v>30</v>
      </c>
      <c r="K370" s="25">
        <v>2</v>
      </c>
      <c r="L370" s="40">
        <v>6.1749999999999999E-2</v>
      </c>
      <c r="M370" s="40">
        <v>6.1749999999999999E-2</v>
      </c>
      <c r="O370">
        <f t="shared" si="21"/>
        <v>362</v>
      </c>
      <c r="P370" s="25">
        <v>30</v>
      </c>
      <c r="Q370" s="25">
        <v>2</v>
      </c>
      <c r="R370" s="27">
        <f t="shared" si="23"/>
        <v>4.7377572532389269</v>
      </c>
      <c r="S370" s="41">
        <v>4.6418665963665298</v>
      </c>
      <c r="T370" s="41">
        <v>5.1558734215756603</v>
      </c>
      <c r="W370">
        <f t="shared" si="22"/>
        <v>362</v>
      </c>
      <c r="X370" s="25">
        <v>30</v>
      </c>
      <c r="Y370" s="25">
        <v>2</v>
      </c>
      <c r="Z370" s="41">
        <v>5.9666666666666666E-2</v>
      </c>
      <c r="AA370" s="41">
        <v>5.9666666666666666E-2</v>
      </c>
    </row>
    <row r="371" spans="9:27" ht="14.5" x14ac:dyDescent="0.35">
      <c r="I371">
        <f t="shared" si="20"/>
        <v>363</v>
      </c>
      <c r="J371" s="25">
        <v>30</v>
      </c>
      <c r="K371" s="25">
        <v>3</v>
      </c>
      <c r="L371" s="40">
        <v>6.3375000000000001E-2</v>
      </c>
      <c r="M371" s="40">
        <v>6.3375000000000001E-2</v>
      </c>
      <c r="O371">
        <f t="shared" si="21"/>
        <v>363</v>
      </c>
      <c r="P371" s="25">
        <v>30</v>
      </c>
      <c r="Q371" s="25">
        <v>3</v>
      </c>
      <c r="R371" s="27">
        <f t="shared" si="23"/>
        <v>4.7463403817390839</v>
      </c>
      <c r="S371" s="41">
        <v>4.6502113873745303</v>
      </c>
      <c r="T371" s="41">
        <v>5.1654957833258699</v>
      </c>
      <c r="W371">
        <f t="shared" si="22"/>
        <v>363</v>
      </c>
      <c r="X371" s="25">
        <v>30</v>
      </c>
      <c r="Y371" s="25">
        <v>3</v>
      </c>
      <c r="Z371" s="41">
        <v>6.0899999999999996E-2</v>
      </c>
      <c r="AA371" s="41">
        <v>6.0899999999999996E-2</v>
      </c>
    </row>
    <row r="372" spans="9:27" ht="14.5" x14ac:dyDescent="0.35">
      <c r="I372">
        <f t="shared" si="20"/>
        <v>364</v>
      </c>
      <c r="J372" s="25">
        <v>30</v>
      </c>
      <c r="K372" s="25">
        <v>4</v>
      </c>
      <c r="L372" s="40">
        <v>6.5000000000000002E-2</v>
      </c>
      <c r="M372" s="40">
        <v>6.5000000000000002E-2</v>
      </c>
      <c r="O372">
        <f t="shared" si="21"/>
        <v>364</v>
      </c>
      <c r="P372" s="25">
        <v>30</v>
      </c>
      <c r="Q372" s="25">
        <v>4</v>
      </c>
      <c r="R372" s="27">
        <f t="shared" si="23"/>
        <v>4.7549580071459534</v>
      </c>
      <c r="S372" s="41">
        <v>4.6585903536147404</v>
      </c>
      <c r="T372" s="41">
        <v>5.1751540445940103</v>
      </c>
      <c r="W372">
        <f t="shared" si="22"/>
        <v>364</v>
      </c>
      <c r="X372" s="25">
        <v>30</v>
      </c>
      <c r="Y372" s="25">
        <v>4</v>
      </c>
      <c r="Z372" s="41">
        <v>6.2133333333333332E-2</v>
      </c>
      <c r="AA372" s="41">
        <v>6.2133333333333332E-2</v>
      </c>
    </row>
    <row r="373" spans="9:27" ht="14.5" x14ac:dyDescent="0.35">
      <c r="I373">
        <f t="shared" si="20"/>
        <v>365</v>
      </c>
      <c r="J373" s="25">
        <v>30</v>
      </c>
      <c r="K373" s="25">
        <v>5</v>
      </c>
      <c r="L373" s="40">
        <v>6.6625000000000004E-2</v>
      </c>
      <c r="M373" s="40">
        <v>6.6625000000000004E-2</v>
      </c>
      <c r="O373">
        <f t="shared" si="21"/>
        <v>365</v>
      </c>
      <c r="P373" s="25">
        <v>30</v>
      </c>
      <c r="Q373" s="25">
        <v>5</v>
      </c>
      <c r="R373" s="27">
        <f t="shared" si="23"/>
        <v>4.7636101252602376</v>
      </c>
      <c r="S373" s="41">
        <v>4.6670034909793099</v>
      </c>
      <c r="T373" s="41">
        <v>5.1848482007820298</v>
      </c>
      <c r="W373">
        <f t="shared" si="22"/>
        <v>365</v>
      </c>
      <c r="X373" s="25">
        <v>30</v>
      </c>
      <c r="Y373" s="25">
        <v>5</v>
      </c>
      <c r="Z373" s="41">
        <v>6.3366666666666668E-2</v>
      </c>
      <c r="AA373" s="41">
        <v>6.3366666666666668E-2</v>
      </c>
    </row>
    <row r="374" spans="9:27" ht="14.5" x14ac:dyDescent="0.35">
      <c r="I374">
        <f t="shared" si="20"/>
        <v>366</v>
      </c>
      <c r="J374" s="25">
        <v>30</v>
      </c>
      <c r="K374" s="25">
        <v>6</v>
      </c>
      <c r="L374" s="40">
        <v>6.8250000000000005E-2</v>
      </c>
      <c r="M374" s="40">
        <v>6.8250000000000005E-2</v>
      </c>
      <c r="O374">
        <f t="shared" si="21"/>
        <v>366</v>
      </c>
      <c r="P374" s="25">
        <v>30</v>
      </c>
      <c r="Q374" s="25">
        <v>6</v>
      </c>
      <c r="R374" s="27">
        <f t="shared" si="23"/>
        <v>4.7722967334320039</v>
      </c>
      <c r="S374" s="41">
        <v>4.6754507968671097</v>
      </c>
      <c r="T374" s="41">
        <v>5.1945782490272103</v>
      </c>
      <c r="W374">
        <f t="shared" si="22"/>
        <v>366</v>
      </c>
      <c r="X374" s="25">
        <v>30</v>
      </c>
      <c r="Y374" s="25">
        <v>6</v>
      </c>
      <c r="Z374" s="41">
        <v>6.4599999999999991E-2</v>
      </c>
      <c r="AA374" s="41">
        <v>6.4599999999999991E-2</v>
      </c>
    </row>
    <row r="375" spans="9:27" ht="14.5" x14ac:dyDescent="0.35">
      <c r="I375">
        <f t="shared" si="20"/>
        <v>367</v>
      </c>
      <c r="J375" s="25">
        <v>30</v>
      </c>
      <c r="K375" s="25">
        <v>7</v>
      </c>
      <c r="L375" s="40">
        <v>6.9875000000000007E-2</v>
      </c>
      <c r="M375" s="40">
        <v>6.9875000000000007E-2</v>
      </c>
      <c r="O375">
        <f t="shared" si="21"/>
        <v>367</v>
      </c>
      <c r="P375" s="25">
        <v>30</v>
      </c>
      <c r="Q375" s="25">
        <v>7</v>
      </c>
      <c r="R375" s="27">
        <f t="shared" si="23"/>
        <v>4.7810178305295521</v>
      </c>
      <c r="S375" s="41">
        <v>4.6839322701539796</v>
      </c>
      <c r="T375" s="41">
        <v>5.2043441881649599</v>
      </c>
      <c r="W375">
        <f t="shared" si="22"/>
        <v>367</v>
      </c>
      <c r="X375" s="25">
        <v>30</v>
      </c>
      <c r="Y375" s="25">
        <v>7</v>
      </c>
      <c r="Z375" s="41">
        <v>6.5833333333333341E-2</v>
      </c>
      <c r="AA375" s="41">
        <v>6.5833333333333341E-2</v>
      </c>
    </row>
    <row r="376" spans="9:27" ht="14.5" x14ac:dyDescent="0.35">
      <c r="I376">
        <f t="shared" si="20"/>
        <v>368</v>
      </c>
      <c r="J376" s="25">
        <v>30</v>
      </c>
      <c r="K376" s="25">
        <v>8</v>
      </c>
      <c r="L376" s="40">
        <v>7.1500000000000008E-2</v>
      </c>
      <c r="M376" s="40">
        <v>7.1500000000000008E-2</v>
      </c>
      <c r="O376">
        <f t="shared" si="21"/>
        <v>368</v>
      </c>
      <c r="P376" s="25">
        <v>30</v>
      </c>
      <c r="Q376" s="25">
        <v>8</v>
      </c>
      <c r="R376" s="27">
        <f t="shared" si="23"/>
        <v>4.7897734169090942</v>
      </c>
      <c r="S376" s="41">
        <v>4.69244791116376</v>
      </c>
      <c r="T376" s="41">
        <v>5.2141460186926496</v>
      </c>
      <c r="W376">
        <f t="shared" si="22"/>
        <v>368</v>
      </c>
      <c r="X376" s="25">
        <v>30</v>
      </c>
      <c r="Y376" s="25">
        <v>8</v>
      </c>
      <c r="Z376" s="41">
        <v>6.7066666666666663E-2</v>
      </c>
      <c r="AA376" s="41">
        <v>6.7066666666666663E-2</v>
      </c>
    </row>
    <row r="377" spans="9:27" ht="14.5" x14ac:dyDescent="0.35">
      <c r="I377">
        <f t="shared" si="20"/>
        <v>369</v>
      </c>
      <c r="J377" s="25">
        <v>30</v>
      </c>
      <c r="K377" s="25">
        <v>9</v>
      </c>
      <c r="L377" s="40">
        <v>7.3124999999999996E-2</v>
      </c>
      <c r="M377" s="40">
        <v>7.3124999999999996E-2</v>
      </c>
      <c r="O377">
        <f t="shared" si="21"/>
        <v>369</v>
      </c>
      <c r="P377" s="25">
        <v>30</v>
      </c>
      <c r="Q377" s="25">
        <v>9</v>
      </c>
      <c r="R377" s="27">
        <f t="shared" si="23"/>
        <v>4.7985634943853279</v>
      </c>
      <c r="S377" s="41">
        <v>4.7009977216401699</v>
      </c>
      <c r="T377" s="41">
        <v>5.22398374273447</v>
      </c>
      <c r="W377">
        <f t="shared" si="22"/>
        <v>369</v>
      </c>
      <c r="X377" s="25">
        <v>30</v>
      </c>
      <c r="Y377" s="25">
        <v>9</v>
      </c>
      <c r="Z377" s="41">
        <v>6.83E-2</v>
      </c>
      <c r="AA377" s="41">
        <v>6.83E-2</v>
      </c>
    </row>
    <row r="378" spans="9:27" ht="14.5" x14ac:dyDescent="0.35">
      <c r="I378">
        <f t="shared" si="20"/>
        <v>370</v>
      </c>
      <c r="J378" s="25">
        <v>30</v>
      </c>
      <c r="K378" s="25">
        <v>10</v>
      </c>
      <c r="L378" s="40">
        <v>7.4749999999999997E-2</v>
      </c>
      <c r="M378" s="40">
        <v>7.4749999999999997E-2</v>
      </c>
      <c r="O378">
        <f t="shared" si="21"/>
        <v>370</v>
      </c>
      <c r="P378" s="25">
        <v>30</v>
      </c>
      <c r="Q378" s="25">
        <v>10</v>
      </c>
      <c r="R378" s="27">
        <f t="shared" si="23"/>
        <v>4.8073880662027273</v>
      </c>
      <c r="S378" s="41">
        <v>4.7095817047193096</v>
      </c>
      <c r="T378" s="41">
        <v>5.2338573640074397</v>
      </c>
      <c r="W378">
        <f t="shared" si="22"/>
        <v>370</v>
      </c>
      <c r="X378" s="25">
        <v>30</v>
      </c>
      <c r="Y378" s="25">
        <v>10</v>
      </c>
      <c r="Z378" s="41">
        <v>6.9533333333333336E-2</v>
      </c>
      <c r="AA378" s="41">
        <v>6.9533333333333336E-2</v>
      </c>
    </row>
    <row r="379" spans="9:27" ht="14.5" x14ac:dyDescent="0.35">
      <c r="I379">
        <f t="shared" si="20"/>
        <v>371</v>
      </c>
      <c r="J379" s="25">
        <v>30</v>
      </c>
      <c r="K379" s="25">
        <v>11</v>
      </c>
      <c r="L379" s="40">
        <v>7.6374999999999998E-2</v>
      </c>
      <c r="M379" s="40">
        <v>7.6374999999999998E-2</v>
      </c>
      <c r="O379">
        <f t="shared" si="21"/>
        <v>371</v>
      </c>
      <c r="P379" s="25">
        <v>30</v>
      </c>
      <c r="Q379" s="25">
        <v>11</v>
      </c>
      <c r="R379" s="27">
        <f t="shared" si="23"/>
        <v>4.8162471370078475</v>
      </c>
      <c r="S379" s="41">
        <v>4.7181998649032204</v>
      </c>
      <c r="T379" s="41">
        <v>5.2437668877882402</v>
      </c>
      <c r="W379">
        <f t="shared" si="22"/>
        <v>371</v>
      </c>
      <c r="X379" s="25">
        <v>30</v>
      </c>
      <c r="Y379" s="25">
        <v>11</v>
      </c>
      <c r="Z379" s="41">
        <v>7.0766666666666658E-2</v>
      </c>
      <c r="AA379" s="41">
        <v>7.0766666666666658E-2</v>
      </c>
    </row>
    <row r="380" spans="9:27" ht="14.5" x14ac:dyDescent="0.35">
      <c r="I380">
        <f t="shared" si="20"/>
        <v>372</v>
      </c>
      <c r="J380" s="25">
        <v>31</v>
      </c>
      <c r="K380" s="25">
        <v>0</v>
      </c>
      <c r="L380" s="40">
        <v>7.8E-2</v>
      </c>
      <c r="M380" s="40">
        <v>7.8E-2</v>
      </c>
      <c r="O380">
        <f t="shared" si="21"/>
        <v>372</v>
      </c>
      <c r="P380" s="25">
        <v>31</v>
      </c>
      <c r="Q380" s="25">
        <v>0</v>
      </c>
      <c r="R380" s="27">
        <f t="shared" si="23"/>
        <v>4.8251407128221553</v>
      </c>
      <c r="S380" s="41">
        <v>4.7268522080338702</v>
      </c>
      <c r="T380" s="41">
        <v>5.2537123208810197</v>
      </c>
      <c r="W380">
        <f t="shared" si="22"/>
        <v>372</v>
      </c>
      <c r="X380" s="25">
        <v>31</v>
      </c>
      <c r="Y380" s="25">
        <v>0</v>
      </c>
      <c r="Z380" s="41">
        <v>7.1999999999999995E-2</v>
      </c>
      <c r="AA380" s="41">
        <v>7.1999999999999995E-2</v>
      </c>
    </row>
    <row r="381" spans="9:27" ht="14.5" x14ac:dyDescent="0.35">
      <c r="I381">
        <f t="shared" si="20"/>
        <v>373</v>
      </c>
      <c r="J381" s="25">
        <v>31</v>
      </c>
      <c r="K381" s="25">
        <v>1</v>
      </c>
      <c r="L381" s="40">
        <v>0.08</v>
      </c>
      <c r="M381" s="40">
        <v>0.08</v>
      </c>
      <c r="O381">
        <f t="shared" si="21"/>
        <v>373</v>
      </c>
      <c r="P381" s="25">
        <v>31</v>
      </c>
      <c r="Q381" s="25">
        <v>1</v>
      </c>
      <c r="R381" s="27">
        <f t="shared" si="23"/>
        <v>4.8338930684276367</v>
      </c>
      <c r="S381" s="41">
        <v>4.7353609552318803</v>
      </c>
      <c r="T381" s="41">
        <v>5.2635268927360199</v>
      </c>
      <c r="W381">
        <f t="shared" si="22"/>
        <v>373</v>
      </c>
      <c r="X381" s="25">
        <v>31</v>
      </c>
      <c r="Y381" s="25">
        <v>1</v>
      </c>
      <c r="Z381" s="41">
        <v>7.3191666666666655E-2</v>
      </c>
      <c r="AA381" s="41">
        <v>7.3191666666666655E-2</v>
      </c>
    </row>
    <row r="382" spans="9:27" ht="14.5" x14ac:dyDescent="0.35">
      <c r="I382">
        <f t="shared" si="20"/>
        <v>374</v>
      </c>
      <c r="J382" s="25">
        <v>31</v>
      </c>
      <c r="K382" s="25">
        <v>2</v>
      </c>
      <c r="L382" s="40">
        <v>8.2000000000000003E-2</v>
      </c>
      <c r="M382" s="40">
        <v>8.2000000000000003E-2</v>
      </c>
      <c r="O382">
        <f t="shared" si="21"/>
        <v>374</v>
      </c>
      <c r="P382" s="25">
        <v>31</v>
      </c>
      <c r="Q382" s="25">
        <v>2</v>
      </c>
      <c r="R382" s="27">
        <f t="shared" si="23"/>
        <v>4.8426813475284467</v>
      </c>
      <c r="S382" s="41">
        <v>4.7439053032470602</v>
      </c>
      <c r="T382" s="41">
        <v>5.2733787950738398</v>
      </c>
      <c r="W382">
        <f t="shared" si="22"/>
        <v>374</v>
      </c>
      <c r="X382" s="25">
        <v>31</v>
      </c>
      <c r="Y382" s="25">
        <v>2</v>
      </c>
      <c r="Z382" s="41">
        <v>7.4383333333333329E-2</v>
      </c>
      <c r="AA382" s="41">
        <v>7.4383333333333329E-2</v>
      </c>
    </row>
    <row r="383" spans="9:27" ht="14.5" x14ac:dyDescent="0.35">
      <c r="I383">
        <f t="shared" si="20"/>
        <v>375</v>
      </c>
      <c r="J383" s="25">
        <v>31</v>
      </c>
      <c r="K383" s="25">
        <v>3</v>
      </c>
      <c r="L383" s="40">
        <v>8.3999999999999991E-2</v>
      </c>
      <c r="M383" s="40">
        <v>8.3999999999999991E-2</v>
      </c>
      <c r="O383">
        <f t="shared" si="21"/>
        <v>375</v>
      </c>
      <c r="P383" s="25">
        <v>31</v>
      </c>
      <c r="Q383" s="25">
        <v>3</v>
      </c>
      <c r="R383" s="27">
        <f t="shared" si="23"/>
        <v>4.8515055439947812</v>
      </c>
      <c r="S383" s="41">
        <v>4.75248524615857</v>
      </c>
      <c r="T383" s="41">
        <v>5.2832680208535301</v>
      </c>
      <c r="W383">
        <f t="shared" si="22"/>
        <v>375</v>
      </c>
      <c r="X383" s="25">
        <v>31</v>
      </c>
      <c r="Y383" s="25">
        <v>3</v>
      </c>
      <c r="Z383" s="41">
        <v>7.5574999999999989E-2</v>
      </c>
      <c r="AA383" s="41">
        <v>7.5574999999999989E-2</v>
      </c>
    </row>
    <row r="384" spans="9:27" ht="14.5" x14ac:dyDescent="0.35">
      <c r="I384">
        <f t="shared" si="20"/>
        <v>376</v>
      </c>
      <c r="J384" s="25">
        <v>31</v>
      </c>
      <c r="K384" s="25">
        <v>4</v>
      </c>
      <c r="L384" s="40">
        <v>8.5999999999999993E-2</v>
      </c>
      <c r="M384" s="40">
        <v>8.5999999999999993E-2</v>
      </c>
      <c r="O384">
        <f t="shared" si="21"/>
        <v>376</v>
      </c>
      <c r="P384" s="25">
        <v>31</v>
      </c>
      <c r="Q384" s="25">
        <v>4</v>
      </c>
      <c r="R384" s="27">
        <f t="shared" si="23"/>
        <v>4.8603656533662205</v>
      </c>
      <c r="S384" s="41">
        <v>4.7611007796676201</v>
      </c>
      <c r="T384" s="41">
        <v>5.2931945649098999</v>
      </c>
      <c r="W384">
        <f t="shared" si="22"/>
        <v>376</v>
      </c>
      <c r="X384" s="25">
        <v>31</v>
      </c>
      <c r="Y384" s="25">
        <v>4</v>
      </c>
      <c r="Z384" s="41">
        <v>7.6766666666666664E-2</v>
      </c>
      <c r="AA384" s="41">
        <v>7.6766666666666664E-2</v>
      </c>
    </row>
    <row r="385" spans="9:27" ht="14.5" x14ac:dyDescent="0.35">
      <c r="I385">
        <f t="shared" si="20"/>
        <v>377</v>
      </c>
      <c r="J385" s="25">
        <v>31</v>
      </c>
      <c r="K385" s="25">
        <v>5</v>
      </c>
      <c r="L385" s="40">
        <v>8.7999999999999995E-2</v>
      </c>
      <c r="M385" s="40">
        <v>8.7999999999999995E-2</v>
      </c>
      <c r="O385">
        <f t="shared" si="21"/>
        <v>377</v>
      </c>
      <c r="P385" s="25">
        <v>31</v>
      </c>
      <c r="Q385" s="25">
        <v>5</v>
      </c>
      <c r="R385" s="27">
        <f t="shared" si="23"/>
        <v>4.8692616728176557</v>
      </c>
      <c r="S385" s="41">
        <v>4.7697519010649598</v>
      </c>
      <c r="T385" s="41">
        <v>5.3031584239126701</v>
      </c>
      <c r="W385">
        <f t="shared" si="22"/>
        <v>377</v>
      </c>
      <c r="X385" s="25">
        <v>31</v>
      </c>
      <c r="Y385" s="25">
        <v>5</v>
      </c>
      <c r="Z385" s="41">
        <v>7.7958333333333338E-2</v>
      </c>
      <c r="AA385" s="41">
        <v>7.7958333333333338E-2</v>
      </c>
    </row>
    <row r="386" spans="9:27" ht="14.5" x14ac:dyDescent="0.35">
      <c r="I386">
        <f t="shared" si="20"/>
        <v>378</v>
      </c>
      <c r="J386" s="25">
        <v>31</v>
      </c>
      <c r="K386" s="25">
        <v>6</v>
      </c>
      <c r="L386" s="40">
        <v>0.09</v>
      </c>
      <c r="M386" s="40">
        <v>0.09</v>
      </c>
      <c r="O386">
        <f t="shared" si="21"/>
        <v>378</v>
      </c>
      <c r="P386" s="25">
        <v>31</v>
      </c>
      <c r="Q386" s="25">
        <v>6</v>
      </c>
      <c r="R386" s="27">
        <f t="shared" si="23"/>
        <v>4.8781936011262719</v>
      </c>
      <c r="S386" s="41">
        <v>4.7784386091993403</v>
      </c>
      <c r="T386" s="41">
        <v>5.31315959632696</v>
      </c>
      <c r="W386">
        <f t="shared" si="22"/>
        <v>378</v>
      </c>
      <c r="X386" s="25">
        <v>31</v>
      </c>
      <c r="Y386" s="25">
        <v>6</v>
      </c>
      <c r="Z386" s="41">
        <v>7.9149999999999998E-2</v>
      </c>
      <c r="AA386" s="41">
        <v>7.9149999999999998E-2</v>
      </c>
    </row>
    <row r="387" spans="9:27" ht="14.5" x14ac:dyDescent="0.35">
      <c r="I387">
        <f t="shared" si="20"/>
        <v>379</v>
      </c>
      <c r="J387" s="25">
        <v>31</v>
      </c>
      <c r="K387" s="25">
        <v>7</v>
      </c>
      <c r="L387" s="40">
        <v>9.1999999999999998E-2</v>
      </c>
      <c r="M387" s="40">
        <v>9.1999999999999998E-2</v>
      </c>
      <c r="O387">
        <f t="shared" si="21"/>
        <v>379</v>
      </c>
      <c r="P387" s="25">
        <v>31</v>
      </c>
      <c r="Q387" s="25">
        <v>7</v>
      </c>
      <c r="R387" s="27">
        <f t="shared" si="23"/>
        <v>4.8871614386393292</v>
      </c>
      <c r="S387" s="41">
        <v>4.78716090444673</v>
      </c>
      <c r="T387" s="41">
        <v>5.3231980823748604</v>
      </c>
      <c r="W387">
        <f t="shared" si="22"/>
        <v>379</v>
      </c>
      <c r="X387" s="25">
        <v>31</v>
      </c>
      <c r="Y387" s="25">
        <v>7</v>
      </c>
      <c r="Z387" s="41">
        <v>8.0341666666666672E-2</v>
      </c>
      <c r="AA387" s="41">
        <v>8.0341666666666672E-2</v>
      </c>
    </row>
    <row r="388" spans="9:27" ht="14.5" x14ac:dyDescent="0.35">
      <c r="I388">
        <f t="shared" si="20"/>
        <v>380</v>
      </c>
      <c r="J388" s="25">
        <v>31</v>
      </c>
      <c r="K388" s="25">
        <v>8</v>
      </c>
      <c r="L388" s="40">
        <v>9.4E-2</v>
      </c>
      <c r="M388" s="40">
        <v>9.4E-2</v>
      </c>
      <c r="O388">
        <f t="shared" si="21"/>
        <v>380</v>
      </c>
      <c r="P388" s="25">
        <v>31</v>
      </c>
      <c r="Q388" s="25">
        <v>8</v>
      </c>
      <c r="R388" s="27">
        <f t="shared" si="23"/>
        <v>4.8961651872429552</v>
      </c>
      <c r="S388" s="41">
        <v>4.7959187886805097</v>
      </c>
      <c r="T388" s="41">
        <v>5.3332738839980802</v>
      </c>
      <c r="W388">
        <f t="shared" si="22"/>
        <v>380</v>
      </c>
      <c r="X388" s="25">
        <v>31</v>
      </c>
      <c r="Y388" s="25">
        <v>8</v>
      </c>
      <c r="Z388" s="41">
        <v>8.1533333333333333E-2</v>
      </c>
      <c r="AA388" s="41">
        <v>8.1533333333333333E-2</v>
      </c>
    </row>
    <row r="389" spans="9:27" ht="14.5" x14ac:dyDescent="0.35">
      <c r="I389">
        <f t="shared" si="20"/>
        <v>381</v>
      </c>
      <c r="J389" s="25">
        <v>31</v>
      </c>
      <c r="K389" s="25">
        <v>9</v>
      </c>
      <c r="L389" s="40">
        <v>9.6000000000000002E-2</v>
      </c>
      <c r="M389" s="40">
        <v>9.6000000000000002E-2</v>
      </c>
      <c r="O389">
        <f t="shared" si="21"/>
        <v>381</v>
      </c>
      <c r="P389" s="25">
        <v>31</v>
      </c>
      <c r="Q389" s="25">
        <v>9</v>
      </c>
      <c r="R389" s="27">
        <f t="shared" si="23"/>
        <v>4.9052048503317831</v>
      </c>
      <c r="S389" s="41">
        <v>4.8047122652424301</v>
      </c>
      <c r="T389" s="41">
        <v>5.3433870048218299</v>
      </c>
      <c r="W389">
        <f t="shared" si="22"/>
        <v>381</v>
      </c>
      <c r="X389" s="25">
        <v>31</v>
      </c>
      <c r="Y389" s="25">
        <v>9</v>
      </c>
      <c r="Z389" s="41">
        <v>8.2725000000000007E-2</v>
      </c>
      <c r="AA389" s="41">
        <v>8.2725000000000007E-2</v>
      </c>
    </row>
    <row r="390" spans="9:27" ht="14.5" x14ac:dyDescent="0.35">
      <c r="I390">
        <f t="shared" si="20"/>
        <v>382</v>
      </c>
      <c r="J390" s="25">
        <v>31</v>
      </c>
      <c r="K390" s="25">
        <v>10</v>
      </c>
      <c r="L390" s="40">
        <v>9.8000000000000004E-2</v>
      </c>
      <c r="M390" s="40">
        <v>9.8000000000000004E-2</v>
      </c>
      <c r="O390">
        <f t="shared" si="21"/>
        <v>382</v>
      </c>
      <c r="P390" s="25">
        <v>31</v>
      </c>
      <c r="Q390" s="25">
        <v>10</v>
      </c>
      <c r="R390" s="27">
        <f t="shared" si="23"/>
        <v>4.9142804327794405</v>
      </c>
      <c r="S390" s="41">
        <v>4.8135413389144102</v>
      </c>
      <c r="T390" s="41">
        <v>5.3535374501196298</v>
      </c>
      <c r="W390">
        <f t="shared" si="22"/>
        <v>382</v>
      </c>
      <c r="X390" s="25">
        <v>31</v>
      </c>
      <c r="Y390" s="25">
        <v>10</v>
      </c>
      <c r="Z390" s="41">
        <v>8.3916666666666667E-2</v>
      </c>
      <c r="AA390" s="41">
        <v>8.3916666666666667E-2</v>
      </c>
    </row>
    <row r="391" spans="9:27" ht="14.5" x14ac:dyDescent="0.35">
      <c r="I391">
        <f t="shared" si="20"/>
        <v>383</v>
      </c>
      <c r="J391" s="25">
        <v>31</v>
      </c>
      <c r="K391" s="25">
        <v>11</v>
      </c>
      <c r="L391" s="40">
        <v>9.9999999999999992E-2</v>
      </c>
      <c r="M391" s="40">
        <v>9.9999999999999992E-2</v>
      </c>
      <c r="O391">
        <f t="shared" si="21"/>
        <v>383</v>
      </c>
      <c r="P391" s="25">
        <v>31</v>
      </c>
      <c r="Q391" s="25">
        <v>11</v>
      </c>
      <c r="R391" s="27">
        <f t="shared" si="23"/>
        <v>4.9233919409098768</v>
      </c>
      <c r="S391" s="41">
        <v>4.8224060158911</v>
      </c>
      <c r="T391" s="41">
        <v>5.3637252267792102</v>
      </c>
      <c r="W391">
        <f t="shared" si="22"/>
        <v>383</v>
      </c>
      <c r="X391" s="25">
        <v>31</v>
      </c>
      <c r="Y391" s="25">
        <v>11</v>
      </c>
      <c r="Z391" s="41">
        <v>8.5108333333333341E-2</v>
      </c>
      <c r="AA391" s="41">
        <v>8.5108333333333341E-2</v>
      </c>
    </row>
    <row r="392" spans="9:27" ht="14.5" x14ac:dyDescent="0.35">
      <c r="I392">
        <f t="shared" ref="I392:I455" si="24">J392*12+K392</f>
        <v>384</v>
      </c>
      <c r="J392" s="25">
        <v>32</v>
      </c>
      <c r="K392" s="25">
        <v>0</v>
      </c>
      <c r="L392" s="40">
        <v>0.10199999999999999</v>
      </c>
      <c r="M392" s="40">
        <v>0.10199999999999999</v>
      </c>
      <c r="O392">
        <f t="shared" ref="O392:O455" si="25">P392*12+Q392</f>
        <v>384</v>
      </c>
      <c r="P392" s="25">
        <v>32</v>
      </c>
      <c r="Q392" s="25">
        <v>0</v>
      </c>
      <c r="R392" s="27">
        <f t="shared" si="23"/>
        <v>4.9325393824694626</v>
      </c>
      <c r="S392" s="41">
        <v>4.8313063037532</v>
      </c>
      <c r="T392" s="41">
        <v>5.3739503432693203</v>
      </c>
      <c r="W392">
        <f t="shared" ref="W392:W455" si="26">X392*12+Y392</f>
        <v>384</v>
      </c>
      <c r="X392" s="25">
        <v>32</v>
      </c>
      <c r="Y392" s="25">
        <v>0</v>
      </c>
      <c r="Z392" s="41">
        <v>8.6300000000000002E-2</v>
      </c>
      <c r="AA392" s="41">
        <v>8.6300000000000002E-2</v>
      </c>
    </row>
    <row r="393" spans="9:27" ht="14.5" x14ac:dyDescent="0.35">
      <c r="I393">
        <f t="shared" si="24"/>
        <v>385</v>
      </c>
      <c r="J393" s="25">
        <v>32</v>
      </c>
      <c r="K393" s="25">
        <v>1</v>
      </c>
      <c r="L393" s="40">
        <v>0.10425</v>
      </c>
      <c r="M393" s="40">
        <v>0.10425</v>
      </c>
      <c r="O393">
        <f t="shared" si="25"/>
        <v>385</v>
      </c>
      <c r="P393" s="25">
        <v>32</v>
      </c>
      <c r="Q393" s="25">
        <v>1</v>
      </c>
      <c r="R393" s="27">
        <f t="shared" ref="R393:R456" si="27">$C$19*S393+$C$18*T393</f>
        <v>4.9415384056589149</v>
      </c>
      <c r="S393" s="41">
        <v>4.8400552408090096</v>
      </c>
      <c r="T393" s="41">
        <v>5.3840398278171904</v>
      </c>
      <c r="W393">
        <f t="shared" si="26"/>
        <v>385</v>
      </c>
      <c r="X393" s="25">
        <v>32</v>
      </c>
      <c r="Y393" s="25">
        <v>1</v>
      </c>
      <c r="Z393" s="41">
        <v>8.745E-2</v>
      </c>
      <c r="AA393" s="41">
        <v>8.745E-2</v>
      </c>
    </row>
    <row r="394" spans="9:27" ht="14.5" x14ac:dyDescent="0.35">
      <c r="I394">
        <f t="shared" si="24"/>
        <v>386</v>
      </c>
      <c r="J394" s="25">
        <v>32</v>
      </c>
      <c r="K394" s="25">
        <v>2</v>
      </c>
      <c r="L394" s="40">
        <v>0.1065</v>
      </c>
      <c r="M394" s="40">
        <v>0.1065</v>
      </c>
      <c r="O394">
        <f t="shared" si="25"/>
        <v>386</v>
      </c>
      <c r="P394" s="25">
        <v>32</v>
      </c>
      <c r="Q394" s="25">
        <v>2</v>
      </c>
      <c r="R394" s="27">
        <f t="shared" si="27"/>
        <v>4.9505748182165448</v>
      </c>
      <c r="S394" s="41">
        <v>4.84884124249675</v>
      </c>
      <c r="T394" s="41">
        <v>5.3941681176947096</v>
      </c>
      <c r="W394">
        <f t="shared" si="26"/>
        <v>386</v>
      </c>
      <c r="X394" s="25">
        <v>32</v>
      </c>
      <c r="Y394" s="25">
        <v>2</v>
      </c>
      <c r="Z394" s="41">
        <v>8.8599999999999998E-2</v>
      </c>
      <c r="AA394" s="41">
        <v>8.8599999999999998E-2</v>
      </c>
    </row>
    <row r="395" spans="9:27" ht="14.5" x14ac:dyDescent="0.35">
      <c r="I395">
        <f t="shared" si="24"/>
        <v>387</v>
      </c>
      <c r="J395" s="25">
        <v>32</v>
      </c>
      <c r="K395" s="25">
        <v>3</v>
      </c>
      <c r="L395" s="40">
        <v>0.10875</v>
      </c>
      <c r="M395" s="40">
        <v>0.10875</v>
      </c>
      <c r="O395">
        <f t="shared" si="25"/>
        <v>387</v>
      </c>
      <c r="P395" s="25">
        <v>32</v>
      </c>
      <c r="Q395" s="25">
        <v>3</v>
      </c>
      <c r="R395" s="27">
        <f t="shared" si="27"/>
        <v>4.9596486156681925</v>
      </c>
      <c r="S395" s="41">
        <v>4.8576643045112098</v>
      </c>
      <c r="T395" s="41">
        <v>5.40433520769104</v>
      </c>
      <c r="W395">
        <f t="shared" si="26"/>
        <v>387</v>
      </c>
      <c r="X395" s="25">
        <v>32</v>
      </c>
      <c r="Y395" s="25">
        <v>3</v>
      </c>
      <c r="Z395" s="41">
        <v>8.9749999999999996E-2</v>
      </c>
      <c r="AA395" s="41">
        <v>8.9749999999999996E-2</v>
      </c>
    </row>
    <row r="396" spans="9:27" ht="14.5" x14ac:dyDescent="0.35">
      <c r="I396">
        <f t="shared" si="24"/>
        <v>388</v>
      </c>
      <c r="J396" s="25">
        <v>32</v>
      </c>
      <c r="K396" s="25">
        <v>4</v>
      </c>
      <c r="L396" s="40">
        <v>0.111</v>
      </c>
      <c r="M396" s="40">
        <v>0.111</v>
      </c>
      <c r="O396">
        <f t="shared" si="25"/>
        <v>388</v>
      </c>
      <c r="P396" s="25">
        <v>32</v>
      </c>
      <c r="Q396" s="25">
        <v>4</v>
      </c>
      <c r="R396" s="27">
        <f t="shared" si="27"/>
        <v>4.9687597952581992</v>
      </c>
      <c r="S396" s="41">
        <v>4.8665244242158803</v>
      </c>
      <c r="T396" s="41">
        <v>5.41454109453099</v>
      </c>
      <c r="W396">
        <f t="shared" si="26"/>
        <v>388</v>
      </c>
      <c r="X396" s="25">
        <v>32</v>
      </c>
      <c r="Y396" s="25">
        <v>4</v>
      </c>
      <c r="Z396" s="41">
        <v>9.0899999999999995E-2</v>
      </c>
      <c r="AA396" s="41">
        <v>9.0899999999999995E-2</v>
      </c>
    </row>
    <row r="397" spans="9:27" ht="14.5" x14ac:dyDescent="0.35">
      <c r="I397">
        <f t="shared" si="24"/>
        <v>389</v>
      </c>
      <c r="J397" s="25">
        <v>32</v>
      </c>
      <c r="K397" s="25">
        <v>5</v>
      </c>
      <c r="L397" s="40">
        <v>0.11324999999999999</v>
      </c>
      <c r="M397" s="40">
        <v>0.11324999999999999</v>
      </c>
      <c r="O397">
        <f t="shared" si="25"/>
        <v>389</v>
      </c>
      <c r="P397" s="25">
        <v>32</v>
      </c>
      <c r="Q397" s="25">
        <v>5</v>
      </c>
      <c r="R397" s="27">
        <f t="shared" si="27"/>
        <v>4.9779083559143604</v>
      </c>
      <c r="S397" s="41">
        <v>4.8754216006095099</v>
      </c>
      <c r="T397" s="41">
        <v>5.4247857768329704</v>
      </c>
      <c r="W397">
        <f t="shared" si="26"/>
        <v>389</v>
      </c>
      <c r="X397" s="25">
        <v>32</v>
      </c>
      <c r="Y397" s="25">
        <v>5</v>
      </c>
      <c r="Z397" s="41">
        <v>9.2050000000000007E-2</v>
      </c>
      <c r="AA397" s="41">
        <v>9.2050000000000007E-2</v>
      </c>
    </row>
    <row r="398" spans="9:27" ht="14.5" x14ac:dyDescent="0.35">
      <c r="I398">
        <f t="shared" si="24"/>
        <v>390</v>
      </c>
      <c r="J398" s="25">
        <v>32</v>
      </c>
      <c r="K398" s="25">
        <v>6</v>
      </c>
      <c r="L398" s="40">
        <v>0.11549999999999999</v>
      </c>
      <c r="M398" s="40">
        <v>0.11549999999999999</v>
      </c>
      <c r="O398">
        <f t="shared" si="25"/>
        <v>390</v>
      </c>
      <c r="P398" s="25">
        <v>32</v>
      </c>
      <c r="Q398" s="25">
        <v>6</v>
      </c>
      <c r="R398" s="27">
        <f t="shared" si="27"/>
        <v>4.9870942982139512</v>
      </c>
      <c r="S398" s="41">
        <v>4.8843558342936797</v>
      </c>
      <c r="T398" s="41">
        <v>5.4350692550682798</v>
      </c>
      <c r="W398">
        <f t="shared" si="26"/>
        <v>390</v>
      </c>
      <c r="X398" s="25">
        <v>32</v>
      </c>
      <c r="Y398" s="25">
        <v>6</v>
      </c>
      <c r="Z398" s="41">
        <v>9.3200000000000005E-2</v>
      </c>
      <c r="AA398" s="41">
        <v>9.3200000000000005E-2</v>
      </c>
    </row>
    <row r="399" spans="9:27" ht="14.5" x14ac:dyDescent="0.35">
      <c r="I399">
        <f t="shared" si="24"/>
        <v>391</v>
      </c>
      <c r="J399" s="25">
        <v>32</v>
      </c>
      <c r="K399" s="25">
        <v>7</v>
      </c>
      <c r="L399" s="40">
        <v>0.11774999999999999</v>
      </c>
      <c r="M399" s="40">
        <v>0.11774999999999999</v>
      </c>
      <c r="O399">
        <f t="shared" si="25"/>
        <v>391</v>
      </c>
      <c r="P399" s="25">
        <v>32</v>
      </c>
      <c r="Q399" s="25">
        <v>7</v>
      </c>
      <c r="R399" s="27">
        <f t="shared" si="27"/>
        <v>4.9963176243506435</v>
      </c>
      <c r="S399" s="41">
        <v>4.8933271274412196</v>
      </c>
      <c r="T399" s="41">
        <v>5.4453915315214703</v>
      </c>
      <c r="W399">
        <f t="shared" si="26"/>
        <v>391</v>
      </c>
      <c r="X399" s="25">
        <v>32</v>
      </c>
      <c r="Y399" s="25">
        <v>7</v>
      </c>
      <c r="Z399" s="41">
        <v>9.4350000000000003E-2</v>
      </c>
      <c r="AA399" s="41">
        <v>9.4350000000000003E-2</v>
      </c>
    </row>
    <row r="400" spans="9:27" ht="14.5" x14ac:dyDescent="0.35">
      <c r="I400">
        <f t="shared" si="24"/>
        <v>392</v>
      </c>
      <c r="J400" s="25">
        <v>32</v>
      </c>
      <c r="K400" s="25">
        <v>8</v>
      </c>
      <c r="L400" s="40">
        <v>0.12</v>
      </c>
      <c r="M400" s="40">
        <v>0.12</v>
      </c>
      <c r="O400">
        <f t="shared" si="25"/>
        <v>392</v>
      </c>
      <c r="P400" s="25">
        <v>32</v>
      </c>
      <c r="Q400" s="25">
        <v>8</v>
      </c>
      <c r="R400" s="27">
        <f t="shared" si="27"/>
        <v>5.0055783381024588</v>
      </c>
      <c r="S400" s="41">
        <v>4.9023354837656203</v>
      </c>
      <c r="T400" s="41">
        <v>5.4557526102519303</v>
      </c>
      <c r="W400">
        <f t="shared" si="26"/>
        <v>392</v>
      </c>
      <c r="X400" s="25">
        <v>32</v>
      </c>
      <c r="Y400" s="25">
        <v>8</v>
      </c>
      <c r="Z400" s="41">
        <v>9.5499999999999988E-2</v>
      </c>
      <c r="AA400" s="41">
        <v>9.5499999999999988E-2</v>
      </c>
    </row>
    <row r="401" spans="9:27" ht="14.5" x14ac:dyDescent="0.35">
      <c r="I401">
        <f t="shared" si="24"/>
        <v>393</v>
      </c>
      <c r="J401" s="25">
        <v>32</v>
      </c>
      <c r="K401" s="25">
        <v>9</v>
      </c>
      <c r="L401" s="40">
        <v>0.12225</v>
      </c>
      <c r="M401" s="40">
        <v>0.12225</v>
      </c>
      <c r="O401">
        <f t="shared" si="25"/>
        <v>393</v>
      </c>
      <c r="P401" s="25">
        <v>32</v>
      </c>
      <c r="Q401" s="25">
        <v>9</v>
      </c>
      <c r="R401" s="27">
        <f t="shared" si="27"/>
        <v>5.0148764448005219</v>
      </c>
      <c r="S401" s="41">
        <v>4.9113809084911599</v>
      </c>
      <c r="T401" s="41">
        <v>5.4661524970566804</v>
      </c>
      <c r="W401">
        <f t="shared" si="26"/>
        <v>393</v>
      </c>
      <c r="X401" s="25">
        <v>32</v>
      </c>
      <c r="Y401" s="25">
        <v>9</v>
      </c>
      <c r="Z401" s="41">
        <v>9.665E-2</v>
      </c>
      <c r="AA401" s="41">
        <v>9.665E-2</v>
      </c>
    </row>
    <row r="402" spans="9:27" ht="14.5" x14ac:dyDescent="0.35">
      <c r="I402">
        <f t="shared" si="24"/>
        <v>394</v>
      </c>
      <c r="J402" s="25">
        <v>32</v>
      </c>
      <c r="K402" s="25">
        <v>10</v>
      </c>
      <c r="L402" s="40">
        <v>0.1245</v>
      </c>
      <c r="M402" s="40">
        <v>0.1245</v>
      </c>
      <c r="O402">
        <f t="shared" si="25"/>
        <v>394</v>
      </c>
      <c r="P402" s="25">
        <v>32</v>
      </c>
      <c r="Q402" s="25">
        <v>10</v>
      </c>
      <c r="R402" s="27">
        <f t="shared" si="27"/>
        <v>5.0242119512987795</v>
      </c>
      <c r="S402" s="41">
        <v>4.9204634083239798</v>
      </c>
      <c r="T402" s="41">
        <v>5.4765911994341501</v>
      </c>
      <c r="W402">
        <f t="shared" si="26"/>
        <v>394</v>
      </c>
      <c r="X402" s="25">
        <v>32</v>
      </c>
      <c r="Y402" s="25">
        <v>10</v>
      </c>
      <c r="Z402" s="41">
        <v>9.7799999999999998E-2</v>
      </c>
      <c r="AA402" s="41">
        <v>9.7799999999999998E-2</v>
      </c>
    </row>
    <row r="403" spans="9:27" ht="14.5" x14ac:dyDescent="0.35">
      <c r="I403">
        <f t="shared" si="24"/>
        <v>395</v>
      </c>
      <c r="J403" s="25">
        <v>32</v>
      </c>
      <c r="K403" s="25">
        <v>11</v>
      </c>
      <c r="L403" s="40">
        <v>0.12675</v>
      </c>
      <c r="M403" s="40">
        <v>0.12675</v>
      </c>
      <c r="O403">
        <f t="shared" si="25"/>
        <v>395</v>
      </c>
      <c r="P403" s="25">
        <v>32</v>
      </c>
      <c r="Q403" s="25">
        <v>11</v>
      </c>
      <c r="R403" s="27">
        <f t="shared" si="27"/>
        <v>5.0335848659444853</v>
      </c>
      <c r="S403" s="41">
        <v>4.9295829914238798</v>
      </c>
      <c r="T403" s="41">
        <v>5.4870687265489497</v>
      </c>
      <c r="W403">
        <f t="shared" si="26"/>
        <v>395</v>
      </c>
      <c r="X403" s="25">
        <v>32</v>
      </c>
      <c r="Y403" s="25">
        <v>11</v>
      </c>
      <c r="Z403" s="41">
        <v>9.8949999999999996E-2</v>
      </c>
      <c r="AA403" s="41">
        <v>9.8949999999999996E-2</v>
      </c>
    </row>
    <row r="404" spans="9:27" ht="14.5" x14ac:dyDescent="0.35">
      <c r="I404">
        <f t="shared" si="24"/>
        <v>396</v>
      </c>
      <c r="J404" s="25">
        <v>33</v>
      </c>
      <c r="K404" s="25">
        <v>0</v>
      </c>
      <c r="L404" s="40">
        <v>0.129</v>
      </c>
      <c r="M404" s="40">
        <v>0.129</v>
      </c>
      <c r="O404">
        <f t="shared" si="25"/>
        <v>396</v>
      </c>
      <c r="P404" s="25">
        <v>33</v>
      </c>
      <c r="Q404" s="25">
        <v>0</v>
      </c>
      <c r="R404" s="27">
        <f t="shared" si="27"/>
        <v>5.0429951985496038</v>
      </c>
      <c r="S404" s="41">
        <v>4.9387396673769697</v>
      </c>
      <c r="T404" s="41">
        <v>5.4975850891978597</v>
      </c>
      <c r="W404">
        <f t="shared" si="26"/>
        <v>396</v>
      </c>
      <c r="X404" s="25">
        <v>33</v>
      </c>
      <c r="Y404" s="25">
        <v>0</v>
      </c>
      <c r="Z404" s="41">
        <v>0.10009999999999999</v>
      </c>
      <c r="AA404" s="41">
        <v>0.10009999999999999</v>
      </c>
    </row>
    <row r="405" spans="9:27" ht="14.5" x14ac:dyDescent="0.35">
      <c r="I405">
        <f t="shared" si="24"/>
        <v>397</v>
      </c>
      <c r="J405" s="25">
        <v>33</v>
      </c>
      <c r="K405" s="25">
        <v>1</v>
      </c>
      <c r="L405" s="40">
        <v>0.13087499999999999</v>
      </c>
      <c r="M405" s="40">
        <v>0.13087499999999999</v>
      </c>
      <c r="O405">
        <f t="shared" si="25"/>
        <v>397</v>
      </c>
      <c r="P405" s="25">
        <v>33</v>
      </c>
      <c r="Q405" s="25">
        <v>1</v>
      </c>
      <c r="R405" s="27">
        <f t="shared" si="27"/>
        <v>5.0522491287092572</v>
      </c>
      <c r="S405" s="41">
        <v>4.9477336735429303</v>
      </c>
      <c r="T405" s="41">
        <v>5.5079723771615603</v>
      </c>
      <c r="W405">
        <f t="shared" si="26"/>
        <v>397</v>
      </c>
      <c r="X405" s="25">
        <v>33</v>
      </c>
      <c r="Y405" s="25">
        <v>1</v>
      </c>
      <c r="Z405" s="41">
        <v>0.10120833333333333</v>
      </c>
      <c r="AA405" s="41">
        <v>0.10120833333333333</v>
      </c>
    </row>
    <row r="406" spans="9:27" ht="14.5" x14ac:dyDescent="0.35">
      <c r="I406">
        <f t="shared" si="24"/>
        <v>398</v>
      </c>
      <c r="J406" s="25">
        <v>33</v>
      </c>
      <c r="K406" s="25">
        <v>2</v>
      </c>
      <c r="L406" s="40">
        <v>0.13275000000000001</v>
      </c>
      <c r="M406" s="40">
        <v>0.13275000000000001</v>
      </c>
      <c r="O406">
        <f t="shared" si="25"/>
        <v>398</v>
      </c>
      <c r="P406" s="25">
        <v>33</v>
      </c>
      <c r="Q406" s="25">
        <v>2</v>
      </c>
      <c r="R406" s="27">
        <f t="shared" si="27"/>
        <v>5.0615412620583342</v>
      </c>
      <c r="S406" s="41">
        <v>4.9567655447350498</v>
      </c>
      <c r="T406" s="41">
        <v>5.5183993428225602</v>
      </c>
      <c r="W406">
        <f t="shared" si="26"/>
        <v>398</v>
      </c>
      <c r="X406" s="25">
        <v>33</v>
      </c>
      <c r="Y406" s="25">
        <v>2</v>
      </c>
      <c r="Z406" s="41">
        <v>0.10231666666666667</v>
      </c>
      <c r="AA406" s="41">
        <v>0.10231666666666667</v>
      </c>
    </row>
    <row r="407" spans="9:27" ht="14.5" x14ac:dyDescent="0.35">
      <c r="I407">
        <f t="shared" si="24"/>
        <v>399</v>
      </c>
      <c r="J407" s="25">
        <v>33</v>
      </c>
      <c r="K407" s="25">
        <v>3</v>
      </c>
      <c r="L407" s="40">
        <v>0.13462499999999999</v>
      </c>
      <c r="M407" s="40">
        <v>0.13462499999999999</v>
      </c>
      <c r="O407">
        <f t="shared" si="25"/>
        <v>399</v>
      </c>
      <c r="P407" s="25">
        <v>33</v>
      </c>
      <c r="Q407" s="25">
        <v>3</v>
      </c>
      <c r="R407" s="27">
        <f t="shared" si="27"/>
        <v>5.0708715927188539</v>
      </c>
      <c r="S407" s="41">
        <v>4.9658352752356096</v>
      </c>
      <c r="T407" s="41">
        <v>5.5288659796040696</v>
      </c>
      <c r="W407">
        <f t="shared" si="26"/>
        <v>399</v>
      </c>
      <c r="X407" s="25">
        <v>33</v>
      </c>
      <c r="Y407" s="25">
        <v>3</v>
      </c>
      <c r="Z407" s="41">
        <v>0.103425</v>
      </c>
      <c r="AA407" s="41">
        <v>0.103425</v>
      </c>
    </row>
    <row r="408" spans="9:27" ht="14.5" x14ac:dyDescent="0.35">
      <c r="I408">
        <f t="shared" si="24"/>
        <v>400</v>
      </c>
      <c r="J408" s="25">
        <v>33</v>
      </c>
      <c r="K408" s="25">
        <v>4</v>
      </c>
      <c r="L408" s="40">
        <v>0.13650000000000001</v>
      </c>
      <c r="M408" s="40">
        <v>0.13650000000000001</v>
      </c>
      <c r="O408">
        <f t="shared" si="25"/>
        <v>400</v>
      </c>
      <c r="P408" s="25">
        <v>33</v>
      </c>
      <c r="Q408" s="25">
        <v>4</v>
      </c>
      <c r="R408" s="27">
        <f t="shared" si="27"/>
        <v>5.0802401165749949</v>
      </c>
      <c r="S408" s="41">
        <v>4.9749428610365598</v>
      </c>
      <c r="T408" s="41">
        <v>5.5393722829203602</v>
      </c>
      <c r="W408">
        <f t="shared" si="26"/>
        <v>400</v>
      </c>
      <c r="X408" s="25">
        <v>33</v>
      </c>
      <c r="Y408" s="25">
        <v>4</v>
      </c>
      <c r="Z408" s="41">
        <v>0.10453333333333333</v>
      </c>
      <c r="AA408" s="41">
        <v>0.10453333333333333</v>
      </c>
    </row>
    <row r="409" spans="9:27" ht="14.5" x14ac:dyDescent="0.35">
      <c r="I409">
        <f t="shared" si="24"/>
        <v>401</v>
      </c>
      <c r="J409" s="25">
        <v>33</v>
      </c>
      <c r="K409" s="25">
        <v>5</v>
      </c>
      <c r="L409" s="40">
        <v>0.138375</v>
      </c>
      <c r="M409" s="40">
        <v>0.138375</v>
      </c>
      <c r="O409">
        <f t="shared" si="25"/>
        <v>401</v>
      </c>
      <c r="P409" s="25">
        <v>33</v>
      </c>
      <c r="Q409" s="25">
        <v>5</v>
      </c>
      <c r="R409" s="27">
        <f t="shared" si="27"/>
        <v>5.0896468312370313</v>
      </c>
      <c r="S409" s="41">
        <v>4.9840882998050997</v>
      </c>
      <c r="T409" s="41">
        <v>5.5499182501334898</v>
      </c>
      <c r="W409">
        <f t="shared" si="26"/>
        <v>401</v>
      </c>
      <c r="X409" s="25">
        <v>33</v>
      </c>
      <c r="Y409" s="25">
        <v>5</v>
      </c>
      <c r="Z409" s="41">
        <v>0.10564166666666666</v>
      </c>
      <c r="AA409" s="41">
        <v>0.10564166666666666</v>
      </c>
    </row>
    <row r="410" spans="9:27" ht="14.5" x14ac:dyDescent="0.35">
      <c r="I410">
        <f t="shared" si="24"/>
        <v>402</v>
      </c>
      <c r="J410" s="25">
        <v>33</v>
      </c>
      <c r="K410" s="25">
        <v>6</v>
      </c>
      <c r="L410" s="40">
        <v>0.14024999999999999</v>
      </c>
      <c r="M410" s="40">
        <v>0.14024999999999999</v>
      </c>
      <c r="O410">
        <f t="shared" si="25"/>
        <v>402</v>
      </c>
      <c r="P410" s="25">
        <v>33</v>
      </c>
      <c r="Q410" s="25">
        <v>6</v>
      </c>
      <c r="R410" s="27">
        <f t="shared" si="27"/>
        <v>5.099091736006331</v>
      </c>
      <c r="S410" s="41">
        <v>4.9932715908502896</v>
      </c>
      <c r="T410" s="41">
        <v>5.5605038805112796</v>
      </c>
      <c r="W410">
        <f t="shared" si="26"/>
        <v>402</v>
      </c>
      <c r="X410" s="25">
        <v>33</v>
      </c>
      <c r="Y410" s="25">
        <v>6</v>
      </c>
      <c r="Z410" s="41">
        <v>0.10675</v>
      </c>
      <c r="AA410" s="41">
        <v>0.10675</v>
      </c>
    </row>
    <row r="411" spans="9:27" ht="14.5" x14ac:dyDescent="0.35">
      <c r="I411">
        <f t="shared" si="24"/>
        <v>403</v>
      </c>
      <c r="J411" s="25">
        <v>33</v>
      </c>
      <c r="K411" s="25">
        <v>7</v>
      </c>
      <c r="L411" s="40">
        <v>0.142125</v>
      </c>
      <c r="M411" s="40">
        <v>0.142125</v>
      </c>
      <c r="O411">
        <f t="shared" si="25"/>
        <v>403</v>
      </c>
      <c r="P411" s="25">
        <v>33</v>
      </c>
      <c r="Q411" s="25">
        <v>7</v>
      </c>
      <c r="R411" s="27">
        <f t="shared" si="27"/>
        <v>5.1085748318412509</v>
      </c>
      <c r="S411" s="41">
        <v>5.0024927350904997</v>
      </c>
      <c r="T411" s="41">
        <v>5.5711291751864396</v>
      </c>
      <c r="W411">
        <f t="shared" si="26"/>
        <v>403</v>
      </c>
      <c r="X411" s="25">
        <v>33</v>
      </c>
      <c r="Y411" s="25">
        <v>7</v>
      </c>
      <c r="Z411" s="41">
        <v>0.10785833333333333</v>
      </c>
      <c r="AA411" s="41">
        <v>0.10785833333333333</v>
      </c>
    </row>
    <row r="412" spans="9:27" ht="14.5" x14ac:dyDescent="0.35">
      <c r="I412">
        <f t="shared" si="24"/>
        <v>404</v>
      </c>
      <c r="J412" s="25">
        <v>33</v>
      </c>
      <c r="K412" s="25">
        <v>8</v>
      </c>
      <c r="L412" s="40">
        <v>0.14399999999999999</v>
      </c>
      <c r="M412" s="40">
        <v>0.14399999999999999</v>
      </c>
      <c r="O412">
        <f t="shared" si="25"/>
        <v>404</v>
      </c>
      <c r="P412" s="25">
        <v>33</v>
      </c>
      <c r="Q412" s="25">
        <v>8</v>
      </c>
      <c r="R412" s="27">
        <f t="shared" si="27"/>
        <v>5.118096121324089</v>
      </c>
      <c r="S412" s="41">
        <v>5.0117517350218597</v>
      </c>
      <c r="T412" s="41">
        <v>5.5817941371169999</v>
      </c>
      <c r="W412">
        <f t="shared" si="26"/>
        <v>404</v>
      </c>
      <c r="X412" s="25">
        <v>33</v>
      </c>
      <c r="Y412" s="25">
        <v>8</v>
      </c>
      <c r="Z412" s="41">
        <v>0.10896666666666666</v>
      </c>
      <c r="AA412" s="41">
        <v>0.10896666666666666</v>
      </c>
    </row>
    <row r="413" spans="9:27" ht="14.5" x14ac:dyDescent="0.35">
      <c r="I413">
        <f t="shared" si="24"/>
        <v>405</v>
      </c>
      <c r="J413" s="25">
        <v>33</v>
      </c>
      <c r="K413" s="25">
        <v>9</v>
      </c>
      <c r="L413" s="40">
        <v>0.145875</v>
      </c>
      <c r="M413" s="40">
        <v>0.145875</v>
      </c>
      <c r="O413">
        <f t="shared" si="25"/>
        <v>405</v>
      </c>
      <c r="P413" s="25">
        <v>33</v>
      </c>
      <c r="Q413" s="25">
        <v>9</v>
      </c>
      <c r="R413" s="27">
        <f t="shared" si="27"/>
        <v>5.1276556086289053</v>
      </c>
      <c r="S413" s="41">
        <v>5.0210485946875298</v>
      </c>
      <c r="T413" s="41">
        <v>5.5924987710477803</v>
      </c>
      <c r="W413">
        <f t="shared" si="26"/>
        <v>405</v>
      </c>
      <c r="X413" s="25">
        <v>33</v>
      </c>
      <c r="Y413" s="25">
        <v>9</v>
      </c>
      <c r="Z413" s="41">
        <v>0.11007500000000001</v>
      </c>
      <c r="AA413" s="41">
        <v>0.11007500000000001</v>
      </c>
    </row>
    <row r="414" spans="9:27" ht="14.5" x14ac:dyDescent="0.35">
      <c r="I414">
        <f t="shared" si="24"/>
        <v>406</v>
      </c>
      <c r="J414" s="25">
        <v>33</v>
      </c>
      <c r="K414" s="25">
        <v>10</v>
      </c>
      <c r="L414" s="40">
        <v>0.14774999999999999</v>
      </c>
      <c r="M414" s="40">
        <v>0.14774999999999999</v>
      </c>
      <c r="O414">
        <f t="shared" si="25"/>
        <v>406</v>
      </c>
      <c r="P414" s="25">
        <v>33</v>
      </c>
      <c r="Q414" s="25">
        <v>10</v>
      </c>
      <c r="R414" s="27">
        <f t="shared" si="27"/>
        <v>5.1372532994902746</v>
      </c>
      <c r="S414" s="41">
        <v>5.0303833196478402</v>
      </c>
      <c r="T414" s="41">
        <v>5.6032430834731297</v>
      </c>
      <c r="W414">
        <f t="shared" si="26"/>
        <v>406</v>
      </c>
      <c r="X414" s="25">
        <v>33</v>
      </c>
      <c r="Y414" s="25">
        <v>10</v>
      </c>
      <c r="Z414" s="41">
        <v>0.11118333333333333</v>
      </c>
      <c r="AA414" s="41">
        <v>0.11118333333333333</v>
      </c>
    </row>
    <row r="415" spans="9:27" ht="14.5" x14ac:dyDescent="0.35">
      <c r="I415">
        <f t="shared" si="24"/>
        <v>407</v>
      </c>
      <c r="J415" s="25">
        <v>33</v>
      </c>
      <c r="K415" s="25">
        <v>11</v>
      </c>
      <c r="L415" s="40">
        <v>0.14962500000000001</v>
      </c>
      <c r="M415" s="40">
        <v>0.14962500000000001</v>
      </c>
      <c r="O415">
        <f t="shared" si="25"/>
        <v>407</v>
      </c>
      <c r="P415" s="25">
        <v>33</v>
      </c>
      <c r="Q415" s="25">
        <v>11</v>
      </c>
      <c r="R415" s="27">
        <f t="shared" si="27"/>
        <v>5.1468892011728906</v>
      </c>
      <c r="S415" s="41">
        <v>5.03975591695123</v>
      </c>
      <c r="T415" s="41">
        <v>5.6140270826006802</v>
      </c>
      <c r="W415">
        <f t="shared" si="26"/>
        <v>407</v>
      </c>
      <c r="X415" s="25">
        <v>33</v>
      </c>
      <c r="Y415" s="25">
        <v>11</v>
      </c>
      <c r="Z415" s="41">
        <v>0.11229166666666666</v>
      </c>
      <c r="AA415" s="41">
        <v>0.11229166666666666</v>
      </c>
    </row>
    <row r="416" spans="9:27" ht="14.5" x14ac:dyDescent="0.35">
      <c r="I416">
        <f t="shared" si="24"/>
        <v>408</v>
      </c>
      <c r="J416" s="25">
        <v>34</v>
      </c>
      <c r="K416" s="25">
        <v>0</v>
      </c>
      <c r="L416" s="40">
        <v>0.1515</v>
      </c>
      <c r="M416" s="40">
        <v>0.1515</v>
      </c>
      <c r="O416">
        <f t="shared" si="25"/>
        <v>408</v>
      </c>
      <c r="P416" s="25">
        <v>34</v>
      </c>
      <c r="Q416" s="25">
        <v>0</v>
      </c>
      <c r="R416" s="27">
        <f t="shared" si="27"/>
        <v>5.1565633224420839</v>
      </c>
      <c r="S416" s="41">
        <v>5.0491663951061199</v>
      </c>
      <c r="T416" s="41">
        <v>5.62485077831598</v>
      </c>
      <c r="W416">
        <f t="shared" si="26"/>
        <v>408</v>
      </c>
      <c r="X416" s="25">
        <v>34</v>
      </c>
      <c r="Y416" s="25">
        <v>0</v>
      </c>
      <c r="Z416" s="41">
        <v>0.1134</v>
      </c>
      <c r="AA416" s="41">
        <v>0.1134</v>
      </c>
    </row>
    <row r="417" spans="9:27" ht="14.5" x14ac:dyDescent="0.35">
      <c r="I417">
        <f t="shared" si="24"/>
        <v>409</v>
      </c>
      <c r="J417" s="25">
        <v>34</v>
      </c>
      <c r="K417" s="25">
        <v>1</v>
      </c>
      <c r="L417" s="40">
        <v>0.1535</v>
      </c>
      <c r="M417" s="40">
        <v>0.1535</v>
      </c>
      <c r="O417">
        <f t="shared" si="25"/>
        <v>409</v>
      </c>
      <c r="P417" s="25">
        <v>34</v>
      </c>
      <c r="Q417" s="25">
        <v>1</v>
      </c>
      <c r="R417" s="27">
        <f t="shared" si="27"/>
        <v>5.1660814673786124</v>
      </c>
      <c r="S417" s="41">
        <v>5.0584152209075999</v>
      </c>
      <c r="T417" s="41">
        <v>5.6355432470967601</v>
      </c>
      <c r="W417">
        <f t="shared" si="26"/>
        <v>409</v>
      </c>
      <c r="X417" s="25">
        <v>34</v>
      </c>
      <c r="Y417" s="25">
        <v>1</v>
      </c>
      <c r="Z417" s="41">
        <v>0.11446666666666666</v>
      </c>
      <c r="AA417" s="41">
        <v>0.11446666666666666</v>
      </c>
    </row>
    <row r="418" spans="9:27" ht="14.5" x14ac:dyDescent="0.35">
      <c r="I418">
        <f t="shared" si="24"/>
        <v>410</v>
      </c>
      <c r="J418" s="25">
        <v>34</v>
      </c>
      <c r="K418" s="25">
        <v>2</v>
      </c>
      <c r="L418" s="40">
        <v>0.1555</v>
      </c>
      <c r="M418" s="40">
        <v>0.1555</v>
      </c>
      <c r="O418">
        <f t="shared" si="25"/>
        <v>410</v>
      </c>
      <c r="P418" s="25">
        <v>34</v>
      </c>
      <c r="Q418" s="25">
        <v>2</v>
      </c>
      <c r="R418" s="27">
        <f t="shared" si="27"/>
        <v>5.1756394340525764</v>
      </c>
      <c r="S418" s="41">
        <v>5.0677035180514602</v>
      </c>
      <c r="T418" s="41">
        <v>5.6462770654576504</v>
      </c>
      <c r="W418">
        <f t="shared" si="26"/>
        <v>410</v>
      </c>
      <c r="X418" s="25">
        <v>34</v>
      </c>
      <c r="Y418" s="25">
        <v>2</v>
      </c>
      <c r="Z418" s="41">
        <v>0.11553333333333334</v>
      </c>
      <c r="AA418" s="41">
        <v>0.11553333333333334</v>
      </c>
    </row>
    <row r="419" spans="9:27" ht="14.5" x14ac:dyDescent="0.35">
      <c r="I419">
        <f t="shared" si="24"/>
        <v>411</v>
      </c>
      <c r="J419" s="25">
        <v>34</v>
      </c>
      <c r="K419" s="25">
        <v>3</v>
      </c>
      <c r="L419" s="40">
        <v>0.1575</v>
      </c>
      <c r="M419" s="40">
        <v>0.1575</v>
      </c>
      <c r="O419">
        <f t="shared" si="25"/>
        <v>411</v>
      </c>
      <c r="P419" s="25">
        <v>34</v>
      </c>
      <c r="Q419" s="25">
        <v>3</v>
      </c>
      <c r="R419" s="27">
        <f t="shared" si="27"/>
        <v>5.1852372184614062</v>
      </c>
      <c r="S419" s="41">
        <v>5.0770312825458204</v>
      </c>
      <c r="T419" s="41">
        <v>5.65705222934948</v>
      </c>
      <c r="W419">
        <f t="shared" si="26"/>
        <v>411</v>
      </c>
      <c r="X419" s="25">
        <v>34</v>
      </c>
      <c r="Y419" s="25">
        <v>3</v>
      </c>
      <c r="Z419" s="41">
        <v>0.11660000000000001</v>
      </c>
      <c r="AA419" s="41">
        <v>0.11660000000000001</v>
      </c>
    </row>
    <row r="420" spans="9:27" ht="14.5" x14ac:dyDescent="0.35">
      <c r="I420">
        <f t="shared" si="24"/>
        <v>412</v>
      </c>
      <c r="J420" s="25">
        <v>34</v>
      </c>
      <c r="K420" s="25">
        <v>4</v>
      </c>
      <c r="L420" s="40">
        <v>0.1595</v>
      </c>
      <c r="M420" s="40">
        <v>0.1595</v>
      </c>
      <c r="O420">
        <f t="shared" si="25"/>
        <v>412</v>
      </c>
      <c r="P420" s="25">
        <v>34</v>
      </c>
      <c r="Q420" s="25">
        <v>4</v>
      </c>
      <c r="R420" s="27">
        <f t="shared" si="27"/>
        <v>5.1948748184141955</v>
      </c>
      <c r="S420" s="41">
        <v>5.0863985121549398</v>
      </c>
      <c r="T420" s="41">
        <v>5.6678687367768301</v>
      </c>
      <c r="W420">
        <f t="shared" si="26"/>
        <v>412</v>
      </c>
      <c r="X420" s="25">
        <v>34</v>
      </c>
      <c r="Y420" s="25">
        <v>4</v>
      </c>
      <c r="Z420" s="41">
        <v>0.11766666666666667</v>
      </c>
      <c r="AA420" s="41">
        <v>0.11766666666666667</v>
      </c>
    </row>
    <row r="421" spans="9:27" ht="14.5" x14ac:dyDescent="0.35">
      <c r="I421">
        <f t="shared" si="24"/>
        <v>413</v>
      </c>
      <c r="J421" s="25">
        <v>34</v>
      </c>
      <c r="K421" s="25">
        <v>5</v>
      </c>
      <c r="L421" s="40">
        <v>0.1615</v>
      </c>
      <c r="M421" s="40">
        <v>0.1615</v>
      </c>
      <c r="O421">
        <f t="shared" si="25"/>
        <v>413</v>
      </c>
      <c r="P421" s="25">
        <v>34</v>
      </c>
      <c r="Q421" s="25">
        <v>5</v>
      </c>
      <c r="R421" s="27">
        <f t="shared" si="27"/>
        <v>5.2045522334946854</v>
      </c>
      <c r="S421" s="41">
        <v>5.0958052063639796</v>
      </c>
      <c r="T421" s="41">
        <v>5.67872658775328</v>
      </c>
      <c r="W421">
        <f t="shared" si="26"/>
        <v>413</v>
      </c>
      <c r="X421" s="25">
        <v>34</v>
      </c>
      <c r="Y421" s="25">
        <v>5</v>
      </c>
      <c r="Z421" s="41">
        <v>0.11873333333333333</v>
      </c>
      <c r="AA421" s="41">
        <v>0.11873333333333333</v>
      </c>
    </row>
    <row r="422" spans="9:27" ht="14.5" x14ac:dyDescent="0.35">
      <c r="I422">
        <f t="shared" si="24"/>
        <v>414</v>
      </c>
      <c r="J422" s="25">
        <v>34</v>
      </c>
      <c r="K422" s="25">
        <v>6</v>
      </c>
      <c r="L422" s="40">
        <v>0.16349999999999998</v>
      </c>
      <c r="M422" s="40">
        <v>0.16349999999999998</v>
      </c>
      <c r="O422">
        <f t="shared" si="25"/>
        <v>414</v>
      </c>
      <c r="P422" s="25">
        <v>34</v>
      </c>
      <c r="Q422" s="25">
        <v>6</v>
      </c>
      <c r="R422" s="27">
        <f t="shared" si="27"/>
        <v>5.2142694650252945</v>
      </c>
      <c r="S422" s="41">
        <v>5.1052513663446799</v>
      </c>
      <c r="T422" s="41">
        <v>5.6896257842582596</v>
      </c>
      <c r="W422">
        <f t="shared" si="26"/>
        <v>414</v>
      </c>
      <c r="X422" s="25">
        <v>34</v>
      </c>
      <c r="Y422" s="25">
        <v>6</v>
      </c>
      <c r="Z422" s="41">
        <v>0.1198</v>
      </c>
      <c r="AA422" s="41">
        <v>0.1198</v>
      </c>
    </row>
    <row r="423" spans="9:27" ht="14.5" x14ac:dyDescent="0.35">
      <c r="I423">
        <f t="shared" si="24"/>
        <v>415</v>
      </c>
      <c r="J423" s="25">
        <v>34</v>
      </c>
      <c r="K423" s="25">
        <v>7</v>
      </c>
      <c r="L423" s="40">
        <v>0.16549999999999998</v>
      </c>
      <c r="M423" s="40">
        <v>0.16549999999999998</v>
      </c>
      <c r="O423">
        <f t="shared" si="25"/>
        <v>415</v>
      </c>
      <c r="P423" s="25">
        <v>34</v>
      </c>
      <c r="Q423" s="25">
        <v>7</v>
      </c>
      <c r="R423" s="27">
        <f t="shared" si="27"/>
        <v>5.2240265160320734</v>
      </c>
      <c r="S423" s="41">
        <v>5.1147369949219303</v>
      </c>
      <c r="T423" s="41">
        <v>5.7005663301949596</v>
      </c>
      <c r="W423">
        <f t="shared" si="26"/>
        <v>415</v>
      </c>
      <c r="X423" s="25">
        <v>34</v>
      </c>
      <c r="Y423" s="25">
        <v>7</v>
      </c>
      <c r="Z423" s="41">
        <v>0.12086666666666668</v>
      </c>
      <c r="AA423" s="41">
        <v>0.12086666666666668</v>
      </c>
    </row>
    <row r="424" spans="9:27" ht="14.5" x14ac:dyDescent="0.35">
      <c r="I424">
        <f t="shared" si="24"/>
        <v>416</v>
      </c>
      <c r="J424" s="25">
        <v>34</v>
      </c>
      <c r="K424" s="25">
        <v>8</v>
      </c>
      <c r="L424" s="40">
        <v>0.16749999999999998</v>
      </c>
      <c r="M424" s="40">
        <v>0.16749999999999998</v>
      </c>
      <c r="O424">
        <f t="shared" si="25"/>
        <v>416</v>
      </c>
      <c r="P424" s="25">
        <v>34</v>
      </c>
      <c r="Q424" s="25">
        <v>8</v>
      </c>
      <c r="R424" s="27">
        <f t="shared" si="27"/>
        <v>5.2338233912108105</v>
      </c>
      <c r="S424" s="41">
        <v>5.1242620965414503</v>
      </c>
      <c r="T424" s="41">
        <v>5.7115482313495498</v>
      </c>
      <c r="W424">
        <f t="shared" si="26"/>
        <v>416</v>
      </c>
      <c r="X424" s="25">
        <v>34</v>
      </c>
      <c r="Y424" s="25">
        <v>8</v>
      </c>
      <c r="Z424" s="41">
        <v>0.12193333333333334</v>
      </c>
      <c r="AA424" s="41">
        <v>0.12193333333333334</v>
      </c>
    </row>
    <row r="425" spans="9:27" ht="14.5" x14ac:dyDescent="0.35">
      <c r="I425">
        <f t="shared" si="24"/>
        <v>417</v>
      </c>
      <c r="J425" s="25">
        <v>34</v>
      </c>
      <c r="K425" s="25">
        <v>9</v>
      </c>
      <c r="L425" s="40">
        <v>0.16949999999999998</v>
      </c>
      <c r="M425" s="40">
        <v>0.16949999999999998</v>
      </c>
      <c r="O425">
        <f t="shared" si="25"/>
        <v>417</v>
      </c>
      <c r="P425" s="25">
        <v>34</v>
      </c>
      <c r="Q425" s="25">
        <v>9</v>
      </c>
      <c r="R425" s="27">
        <f t="shared" si="27"/>
        <v>5.2436600968939597</v>
      </c>
      <c r="S425" s="41">
        <v>5.1338266772381997</v>
      </c>
      <c r="T425" s="41">
        <v>5.7225714953516498</v>
      </c>
      <c r="W425">
        <f t="shared" si="26"/>
        <v>417</v>
      </c>
      <c r="X425" s="25">
        <v>34</v>
      </c>
      <c r="Y425" s="25">
        <v>9</v>
      </c>
      <c r="Z425" s="41">
        <v>0.12300000000000001</v>
      </c>
      <c r="AA425" s="41">
        <v>0.12300000000000001</v>
      </c>
    </row>
    <row r="426" spans="9:27" ht="14.5" x14ac:dyDescent="0.35">
      <c r="I426">
        <f t="shared" si="24"/>
        <v>418</v>
      </c>
      <c r="J426" s="25">
        <v>34</v>
      </c>
      <c r="K426" s="25">
        <v>10</v>
      </c>
      <c r="L426" s="40">
        <v>0.17149999999999999</v>
      </c>
      <c r="M426" s="40">
        <v>0.17149999999999999</v>
      </c>
      <c r="O426">
        <f t="shared" si="25"/>
        <v>418</v>
      </c>
      <c r="P426" s="25">
        <v>34</v>
      </c>
      <c r="Q426" s="25">
        <v>10</v>
      </c>
      <c r="R426" s="27">
        <f t="shared" si="27"/>
        <v>5.2535366410185373</v>
      </c>
      <c r="S426" s="41">
        <v>5.1434307446057499</v>
      </c>
      <c r="T426" s="41">
        <v>5.73363613163583</v>
      </c>
      <c r="W426">
        <f t="shared" si="26"/>
        <v>418</v>
      </c>
      <c r="X426" s="25">
        <v>34</v>
      </c>
      <c r="Y426" s="25">
        <v>10</v>
      </c>
      <c r="Z426" s="41">
        <v>0.12406666666666667</v>
      </c>
      <c r="AA426" s="41">
        <v>0.12406666666666667</v>
      </c>
    </row>
    <row r="427" spans="9:27" ht="14.5" x14ac:dyDescent="0.35">
      <c r="I427">
        <f t="shared" si="24"/>
        <v>419</v>
      </c>
      <c r="J427" s="25">
        <v>34</v>
      </c>
      <c r="K427" s="25">
        <v>11</v>
      </c>
      <c r="L427" s="40">
        <v>0.17349999999999999</v>
      </c>
      <c r="M427" s="40">
        <v>0.17349999999999999</v>
      </c>
      <c r="O427">
        <f t="shared" si="25"/>
        <v>419</v>
      </c>
      <c r="P427" s="25">
        <v>34</v>
      </c>
      <c r="Q427" s="25">
        <v>11</v>
      </c>
      <c r="R427" s="27">
        <f t="shared" si="27"/>
        <v>5.2634530330949811</v>
      </c>
      <c r="S427" s="41">
        <v>5.1530743077665297</v>
      </c>
      <c r="T427" s="41">
        <v>5.7447421514043704</v>
      </c>
      <c r="W427">
        <f t="shared" si="26"/>
        <v>419</v>
      </c>
      <c r="X427" s="25">
        <v>34</v>
      </c>
      <c r="Y427" s="25">
        <v>11</v>
      </c>
      <c r="Z427" s="41">
        <v>0.12513333333333332</v>
      </c>
      <c r="AA427" s="41">
        <v>0.12513333333333332</v>
      </c>
    </row>
    <row r="428" spans="9:27" ht="14.5" x14ac:dyDescent="0.35">
      <c r="I428">
        <f t="shared" si="24"/>
        <v>420</v>
      </c>
      <c r="J428" s="25">
        <v>35</v>
      </c>
      <c r="K428" s="25">
        <v>0</v>
      </c>
      <c r="L428" s="40">
        <v>0.17549999999999999</v>
      </c>
      <c r="M428" s="40">
        <v>0.17549999999999999</v>
      </c>
      <c r="O428">
        <f t="shared" si="25"/>
        <v>420</v>
      </c>
      <c r="P428" s="25">
        <v>35</v>
      </c>
      <c r="Q428" s="25">
        <v>0</v>
      </c>
      <c r="R428" s="27">
        <f t="shared" si="27"/>
        <v>5.2734092841767684</v>
      </c>
      <c r="S428" s="41">
        <v>5.1627573773428104</v>
      </c>
      <c r="T428" s="41">
        <v>5.7558895675909598</v>
      </c>
      <c r="W428">
        <f t="shared" si="26"/>
        <v>420</v>
      </c>
      <c r="X428" s="25">
        <v>35</v>
      </c>
      <c r="Y428" s="25">
        <v>0</v>
      </c>
      <c r="Z428" s="41">
        <v>0.12620000000000001</v>
      </c>
      <c r="AA428" s="41">
        <v>0.12620000000000001</v>
      </c>
    </row>
    <row r="429" spans="9:27" ht="14.5" x14ac:dyDescent="0.35">
      <c r="I429">
        <f t="shared" si="24"/>
        <v>421</v>
      </c>
      <c r="J429" s="25">
        <v>35</v>
      </c>
      <c r="K429" s="25">
        <v>1</v>
      </c>
      <c r="L429" s="40">
        <v>0.177375</v>
      </c>
      <c r="M429" s="40">
        <v>0.177375</v>
      </c>
      <c r="O429">
        <f t="shared" si="25"/>
        <v>421</v>
      </c>
      <c r="P429" s="25">
        <v>35</v>
      </c>
      <c r="Q429" s="25">
        <v>1</v>
      </c>
      <c r="R429" s="27">
        <f t="shared" si="27"/>
        <v>5.2832058035953011</v>
      </c>
      <c r="S429" s="41">
        <v>5.1722770913432496</v>
      </c>
      <c r="T429" s="41">
        <v>5.7668930536167</v>
      </c>
      <c r="W429">
        <f t="shared" si="26"/>
        <v>421</v>
      </c>
      <c r="X429" s="25">
        <v>35</v>
      </c>
      <c r="Y429" s="25">
        <v>1</v>
      </c>
      <c r="Z429" s="41">
        <v>0.127225</v>
      </c>
      <c r="AA429" s="41">
        <v>0.127225</v>
      </c>
    </row>
    <row r="430" spans="9:27" ht="14.5" x14ac:dyDescent="0.35">
      <c r="I430">
        <f t="shared" si="24"/>
        <v>422</v>
      </c>
      <c r="J430" s="25">
        <v>35</v>
      </c>
      <c r="K430" s="25">
        <v>2</v>
      </c>
      <c r="L430" s="40">
        <v>0.17924999999999999</v>
      </c>
      <c r="M430" s="40">
        <v>0.17924999999999999</v>
      </c>
      <c r="O430">
        <f t="shared" si="25"/>
        <v>422</v>
      </c>
      <c r="P430" s="25">
        <v>35</v>
      </c>
      <c r="Q430" s="25">
        <v>2</v>
      </c>
      <c r="R430" s="27">
        <f t="shared" si="27"/>
        <v>5.2930431368613977</v>
      </c>
      <c r="S430" s="41">
        <v>5.18183726414098</v>
      </c>
      <c r="T430" s="41">
        <v>5.7779389016310301</v>
      </c>
      <c r="W430">
        <f t="shared" si="26"/>
        <v>422</v>
      </c>
      <c r="X430" s="25">
        <v>35</v>
      </c>
      <c r="Y430" s="25">
        <v>2</v>
      </c>
      <c r="Z430" s="41">
        <v>0.12825</v>
      </c>
      <c r="AA430" s="41">
        <v>0.12825</v>
      </c>
    </row>
    <row r="431" spans="9:27" ht="14.5" x14ac:dyDescent="0.35">
      <c r="I431">
        <f t="shared" si="24"/>
        <v>423</v>
      </c>
      <c r="J431" s="25">
        <v>35</v>
      </c>
      <c r="K431" s="25">
        <v>3</v>
      </c>
      <c r="L431" s="40">
        <v>0.18112499999999998</v>
      </c>
      <c r="M431" s="40">
        <v>0.18112499999999998</v>
      </c>
      <c r="O431">
        <f t="shared" si="25"/>
        <v>423</v>
      </c>
      <c r="P431" s="25">
        <v>35</v>
      </c>
      <c r="Q431" s="25">
        <v>3</v>
      </c>
      <c r="R431" s="27">
        <f t="shared" si="27"/>
        <v>5.3029212787971609</v>
      </c>
      <c r="S431" s="41">
        <v>5.1914378904715202</v>
      </c>
      <c r="T431" s="41">
        <v>5.7890271068335801</v>
      </c>
      <c r="W431">
        <f t="shared" si="26"/>
        <v>423</v>
      </c>
      <c r="X431" s="25">
        <v>35</v>
      </c>
      <c r="Y431" s="25">
        <v>3</v>
      </c>
      <c r="Z431" s="41">
        <v>0.12927500000000003</v>
      </c>
      <c r="AA431" s="41">
        <v>0.12927500000000003</v>
      </c>
    </row>
    <row r="432" spans="9:27" ht="14.5" x14ac:dyDescent="0.35">
      <c r="I432">
        <f t="shared" si="24"/>
        <v>424</v>
      </c>
      <c r="J432" s="25">
        <v>35</v>
      </c>
      <c r="K432" s="25">
        <v>4</v>
      </c>
      <c r="L432" s="40">
        <v>0.183</v>
      </c>
      <c r="M432" s="40">
        <v>0.183</v>
      </c>
      <c r="O432">
        <f t="shared" si="25"/>
        <v>424</v>
      </c>
      <c r="P432" s="25">
        <v>35</v>
      </c>
      <c r="Q432" s="25">
        <v>4</v>
      </c>
      <c r="R432" s="27">
        <f t="shared" si="27"/>
        <v>5.3128402260791638</v>
      </c>
      <c r="S432" s="41">
        <v>5.2010789668661603</v>
      </c>
      <c r="T432" s="41">
        <v>5.8001576665344103</v>
      </c>
      <c r="W432">
        <f t="shared" si="26"/>
        <v>424</v>
      </c>
      <c r="X432" s="25">
        <v>35</v>
      </c>
      <c r="Y432" s="25">
        <v>4</v>
      </c>
      <c r="Z432" s="41">
        <v>0.1303</v>
      </c>
      <c r="AA432" s="41">
        <v>0.1303</v>
      </c>
    </row>
    <row r="433" spans="9:27" ht="14.5" x14ac:dyDescent="0.35">
      <c r="I433">
        <f t="shared" si="24"/>
        <v>425</v>
      </c>
      <c r="J433" s="25">
        <v>35</v>
      </c>
      <c r="K433" s="25">
        <v>5</v>
      </c>
      <c r="L433" s="40">
        <v>0.18487500000000001</v>
      </c>
      <c r="M433" s="40">
        <v>0.18487500000000001</v>
      </c>
      <c r="O433">
        <f t="shared" si="25"/>
        <v>425</v>
      </c>
      <c r="P433" s="25">
        <v>35</v>
      </c>
      <c r="Q433" s="25">
        <v>5</v>
      </c>
      <c r="R433" s="27">
        <f t="shared" si="27"/>
        <v>5.3227999772002654</v>
      </c>
      <c r="S433" s="41">
        <v>5.2107604916155799</v>
      </c>
      <c r="T433" s="41">
        <v>5.8113305801079598</v>
      </c>
      <c r="W433">
        <f t="shared" si="26"/>
        <v>425</v>
      </c>
      <c r="X433" s="25">
        <v>35</v>
      </c>
      <c r="Y433" s="25">
        <v>5</v>
      </c>
      <c r="Z433" s="41">
        <v>0.13132500000000003</v>
      </c>
      <c r="AA433" s="41">
        <v>0.13132500000000003</v>
      </c>
    </row>
    <row r="434" spans="9:27" ht="14.5" x14ac:dyDescent="0.35">
      <c r="I434">
        <f t="shared" si="24"/>
        <v>426</v>
      </c>
      <c r="J434" s="25">
        <v>35</v>
      </c>
      <c r="K434" s="25">
        <v>6</v>
      </c>
      <c r="L434" s="40">
        <v>0.18675</v>
      </c>
      <c r="M434" s="40">
        <v>0.18675</v>
      </c>
      <c r="O434">
        <f t="shared" si="25"/>
        <v>426</v>
      </c>
      <c r="P434" s="25">
        <v>35</v>
      </c>
      <c r="Q434" s="25">
        <v>6</v>
      </c>
      <c r="R434" s="27">
        <f t="shared" si="27"/>
        <v>5.3328005324325769</v>
      </c>
      <c r="S434" s="41">
        <v>5.2204824647345403</v>
      </c>
      <c r="T434" s="41">
        <v>5.8225458489484696</v>
      </c>
      <c r="W434">
        <f t="shared" si="26"/>
        <v>426</v>
      </c>
      <c r="X434" s="25">
        <v>35</v>
      </c>
      <c r="Y434" s="25">
        <v>6</v>
      </c>
      <c r="Z434" s="41">
        <v>0.13235000000000002</v>
      </c>
      <c r="AA434" s="41">
        <v>0.13235000000000002</v>
      </c>
    </row>
    <row r="435" spans="9:27" ht="14.5" x14ac:dyDescent="0.35">
      <c r="I435">
        <f t="shared" si="24"/>
        <v>427</v>
      </c>
      <c r="J435" s="25">
        <v>35</v>
      </c>
      <c r="K435" s="25">
        <v>7</v>
      </c>
      <c r="L435" s="40">
        <v>0.18862499999999999</v>
      </c>
      <c r="M435" s="40">
        <v>0.18862499999999999</v>
      </c>
      <c r="O435">
        <f t="shared" si="25"/>
        <v>427</v>
      </c>
      <c r="P435" s="25">
        <v>35</v>
      </c>
      <c r="Q435" s="25">
        <v>7</v>
      </c>
      <c r="R435" s="27">
        <f t="shared" si="27"/>
        <v>5.3428418937914897</v>
      </c>
      <c r="S435" s="41">
        <v>5.2302448879276202</v>
      </c>
      <c r="T435" s="41">
        <v>5.8338034764265698</v>
      </c>
      <c r="W435">
        <f t="shared" si="26"/>
        <v>427</v>
      </c>
      <c r="X435" s="25">
        <v>35</v>
      </c>
      <c r="Y435" s="25">
        <v>7</v>
      </c>
      <c r="Z435" s="41">
        <v>0.13337500000000002</v>
      </c>
      <c r="AA435" s="41">
        <v>0.13337500000000002</v>
      </c>
    </row>
    <row r="436" spans="9:27" ht="14.5" x14ac:dyDescent="0.35">
      <c r="I436">
        <f t="shared" si="24"/>
        <v>428</v>
      </c>
      <c r="J436" s="25">
        <v>35</v>
      </c>
      <c r="K436" s="25">
        <v>8</v>
      </c>
      <c r="L436" s="40">
        <v>0.1905</v>
      </c>
      <c r="M436" s="40">
        <v>0.1905</v>
      </c>
      <c r="O436">
        <f t="shared" si="25"/>
        <v>428</v>
      </c>
      <c r="P436" s="25">
        <v>35</v>
      </c>
      <c r="Q436" s="25">
        <v>8</v>
      </c>
      <c r="R436" s="27">
        <f t="shared" si="27"/>
        <v>5.3529240650006553</v>
      </c>
      <c r="S436" s="41">
        <v>5.2400477645558201</v>
      </c>
      <c r="T436" s="41">
        <v>5.8451034678472098</v>
      </c>
      <c r="W436">
        <f t="shared" si="26"/>
        <v>428</v>
      </c>
      <c r="X436" s="25">
        <v>35</v>
      </c>
      <c r="Y436" s="25">
        <v>8</v>
      </c>
      <c r="Z436" s="41">
        <v>0.13440000000000002</v>
      </c>
      <c r="AA436" s="41">
        <v>0.13440000000000002</v>
      </c>
    </row>
    <row r="437" spans="9:27" ht="14.5" x14ac:dyDescent="0.35">
      <c r="I437">
        <f t="shared" si="24"/>
        <v>429</v>
      </c>
      <c r="J437" s="25">
        <v>35</v>
      </c>
      <c r="K437" s="25">
        <v>9</v>
      </c>
      <c r="L437" s="40">
        <v>0.19237500000000002</v>
      </c>
      <c r="M437" s="40">
        <v>0.19237500000000002</v>
      </c>
      <c r="O437">
        <f t="shared" si="25"/>
        <v>429</v>
      </c>
      <c r="P437" s="25">
        <v>35</v>
      </c>
      <c r="Q437" s="25">
        <v>9</v>
      </c>
      <c r="R437" s="27">
        <f t="shared" si="27"/>
        <v>5.3630470514580253</v>
      </c>
      <c r="S437" s="41">
        <v>5.2498910996041399</v>
      </c>
      <c r="T437" s="41">
        <v>5.8564458304089397</v>
      </c>
      <c r="W437">
        <f t="shared" si="26"/>
        <v>429</v>
      </c>
      <c r="X437" s="25">
        <v>35</v>
      </c>
      <c r="Y437" s="25">
        <v>9</v>
      </c>
      <c r="Z437" s="41">
        <v>0.13542500000000002</v>
      </c>
      <c r="AA437" s="41">
        <v>0.13542500000000002</v>
      </c>
    </row>
    <row r="438" spans="9:27" ht="14.5" x14ac:dyDescent="0.35">
      <c r="I438">
        <f t="shared" si="24"/>
        <v>430</v>
      </c>
      <c r="J438" s="25">
        <v>35</v>
      </c>
      <c r="K438" s="25">
        <v>10</v>
      </c>
      <c r="L438" s="40">
        <v>0.19425000000000001</v>
      </c>
      <c r="M438" s="40">
        <v>0.19425000000000001</v>
      </c>
      <c r="O438">
        <f t="shared" si="25"/>
        <v>430</v>
      </c>
      <c r="P438" s="25">
        <v>35</v>
      </c>
      <c r="Q438" s="25">
        <v>10</v>
      </c>
      <c r="R438" s="27">
        <f t="shared" si="27"/>
        <v>5.3732108602028417</v>
      </c>
      <c r="S438" s="41">
        <v>5.2597748996501297</v>
      </c>
      <c r="T438" s="41">
        <v>5.8678305731641496</v>
      </c>
      <c r="W438">
        <f t="shared" si="26"/>
        <v>430</v>
      </c>
      <c r="X438" s="25">
        <v>35</v>
      </c>
      <c r="Y438" s="25">
        <v>10</v>
      </c>
      <c r="Z438" s="41">
        <v>0.13645000000000002</v>
      </c>
      <c r="AA438" s="41">
        <v>0.13645000000000002</v>
      </c>
    </row>
    <row r="439" spans="9:27" ht="14.5" x14ac:dyDescent="0.35">
      <c r="I439">
        <f t="shared" si="24"/>
        <v>431</v>
      </c>
      <c r="J439" s="25">
        <v>35</v>
      </c>
      <c r="K439" s="25">
        <v>11</v>
      </c>
      <c r="L439" s="40">
        <v>0.19612499999999999</v>
      </c>
      <c r="M439" s="40">
        <v>0.19612499999999999</v>
      </c>
      <c r="O439">
        <f t="shared" si="25"/>
        <v>431</v>
      </c>
      <c r="P439" s="25">
        <v>35</v>
      </c>
      <c r="Q439" s="25">
        <v>11</v>
      </c>
      <c r="R439" s="27">
        <f t="shared" si="27"/>
        <v>5.3834154998834496</v>
      </c>
      <c r="S439" s="41">
        <v>5.2696991728331302</v>
      </c>
      <c r="T439" s="41">
        <v>5.87925770698061</v>
      </c>
      <c r="W439">
        <f t="shared" si="26"/>
        <v>431</v>
      </c>
      <c r="X439" s="25">
        <v>35</v>
      </c>
      <c r="Y439" s="25">
        <v>11</v>
      </c>
      <c r="Z439" s="41">
        <v>0.13747500000000001</v>
      </c>
      <c r="AA439" s="41">
        <v>0.13747500000000001</v>
      </c>
    </row>
    <row r="440" spans="9:27" ht="14.5" x14ac:dyDescent="0.35">
      <c r="I440">
        <f t="shared" si="24"/>
        <v>432</v>
      </c>
      <c r="J440" s="25">
        <v>36</v>
      </c>
      <c r="K440" s="25">
        <v>0</v>
      </c>
      <c r="L440" s="40">
        <v>0.19800000000000001</v>
      </c>
      <c r="M440" s="40">
        <v>0.19800000000000001</v>
      </c>
      <c r="O440">
        <f t="shared" si="25"/>
        <v>432</v>
      </c>
      <c r="P440" s="25">
        <v>36</v>
      </c>
      <c r="Q440" s="25">
        <v>0</v>
      </c>
      <c r="R440" s="27">
        <f t="shared" si="27"/>
        <v>5.3936609807261906</v>
      </c>
      <c r="S440" s="41">
        <v>5.2796639288245899</v>
      </c>
      <c r="T440" s="41">
        <v>5.8907272445041903</v>
      </c>
      <c r="W440">
        <f t="shared" si="26"/>
        <v>432</v>
      </c>
      <c r="X440" s="25">
        <v>36</v>
      </c>
      <c r="Y440" s="25">
        <v>0</v>
      </c>
      <c r="Z440" s="41">
        <v>0.13850000000000001</v>
      </c>
      <c r="AA440" s="41">
        <v>0.13850000000000001</v>
      </c>
    </row>
    <row r="441" spans="9:27" ht="14.5" x14ac:dyDescent="0.35">
      <c r="I441">
        <f t="shared" si="24"/>
        <v>433</v>
      </c>
      <c r="J441" s="25">
        <v>36</v>
      </c>
      <c r="K441" s="25">
        <v>1</v>
      </c>
      <c r="L441" s="40">
        <v>0.19975000000000001</v>
      </c>
      <c r="M441" s="40">
        <v>0.19975000000000001</v>
      </c>
      <c r="O441">
        <f t="shared" si="25"/>
        <v>433</v>
      </c>
      <c r="P441" s="25">
        <v>36</v>
      </c>
      <c r="Q441" s="25">
        <v>1</v>
      </c>
      <c r="R441" s="27">
        <f t="shared" si="27"/>
        <v>5.4037371679970185</v>
      </c>
      <c r="S441" s="41">
        <v>5.2894533060013096</v>
      </c>
      <c r="T441" s="41">
        <v>5.9020540222026998</v>
      </c>
      <c r="W441">
        <f t="shared" si="26"/>
        <v>433</v>
      </c>
      <c r="X441" s="25">
        <v>36</v>
      </c>
      <c r="Y441" s="25">
        <v>1</v>
      </c>
      <c r="Z441" s="41">
        <v>0.13947500000000002</v>
      </c>
      <c r="AA441" s="41">
        <v>0.13947500000000002</v>
      </c>
    </row>
    <row r="442" spans="9:27" ht="14.5" x14ac:dyDescent="0.35">
      <c r="I442">
        <f t="shared" si="24"/>
        <v>434</v>
      </c>
      <c r="J442" s="25">
        <v>36</v>
      </c>
      <c r="K442" s="25">
        <v>2</v>
      </c>
      <c r="L442" s="40">
        <v>0.20150000000000001</v>
      </c>
      <c r="M442" s="40">
        <v>0.20150000000000001</v>
      </c>
      <c r="O442">
        <f t="shared" si="25"/>
        <v>434</v>
      </c>
      <c r="P442" s="25">
        <v>36</v>
      </c>
      <c r="Q442" s="25">
        <v>2</v>
      </c>
      <c r="R442" s="27">
        <f t="shared" si="27"/>
        <v>5.4138552334686532</v>
      </c>
      <c r="S442" s="41">
        <v>5.2992841914120801</v>
      </c>
      <c r="T442" s="41">
        <v>5.9134242912840298</v>
      </c>
      <c r="W442">
        <f t="shared" si="26"/>
        <v>434</v>
      </c>
      <c r="X442" s="25">
        <v>36</v>
      </c>
      <c r="Y442" s="25">
        <v>2</v>
      </c>
      <c r="Z442" s="41">
        <v>0.14045000000000002</v>
      </c>
      <c r="AA442" s="41">
        <v>0.14045000000000002</v>
      </c>
    </row>
    <row r="443" spans="9:27" ht="14.5" x14ac:dyDescent="0.35">
      <c r="I443">
        <f t="shared" si="24"/>
        <v>435</v>
      </c>
      <c r="J443" s="25">
        <v>36</v>
      </c>
      <c r="K443" s="25">
        <v>3</v>
      </c>
      <c r="L443" s="40">
        <v>0.20325000000000001</v>
      </c>
      <c r="M443" s="40">
        <v>0.20325000000000001</v>
      </c>
      <c r="O443">
        <f t="shared" si="25"/>
        <v>435</v>
      </c>
      <c r="P443" s="25">
        <v>36</v>
      </c>
      <c r="Q443" s="25">
        <v>3</v>
      </c>
      <c r="R443" s="27">
        <f t="shared" si="27"/>
        <v>5.4240151707949513</v>
      </c>
      <c r="S443" s="41">
        <v>5.3091565784730301</v>
      </c>
      <c r="T443" s="41">
        <v>5.9248380464385999</v>
      </c>
      <c r="W443">
        <f t="shared" si="26"/>
        <v>435</v>
      </c>
      <c r="X443" s="25">
        <v>36</v>
      </c>
      <c r="Y443" s="25">
        <v>3</v>
      </c>
      <c r="Z443" s="41">
        <v>0.14142500000000002</v>
      </c>
      <c r="AA443" s="41">
        <v>0.14142500000000002</v>
      </c>
    </row>
    <row r="444" spans="9:27" ht="14.5" x14ac:dyDescent="0.35">
      <c r="I444">
        <f t="shared" si="24"/>
        <v>436</v>
      </c>
      <c r="J444" s="25">
        <v>36</v>
      </c>
      <c r="K444" s="25">
        <v>4</v>
      </c>
      <c r="L444" s="40">
        <v>0.20500000000000002</v>
      </c>
      <c r="M444" s="40">
        <v>0.20500000000000002</v>
      </c>
      <c r="O444">
        <f t="shared" si="25"/>
        <v>436</v>
      </c>
      <c r="P444" s="25">
        <v>36</v>
      </c>
      <c r="Q444" s="25">
        <v>4</v>
      </c>
      <c r="R444" s="27">
        <f t="shared" si="27"/>
        <v>5.434216975526712</v>
      </c>
      <c r="S444" s="41">
        <v>5.3190704624348903</v>
      </c>
      <c r="T444" s="41">
        <v>5.9362952845256203</v>
      </c>
      <c r="W444">
        <f t="shared" si="26"/>
        <v>436</v>
      </c>
      <c r="X444" s="25">
        <v>36</v>
      </c>
      <c r="Y444" s="25">
        <v>4</v>
      </c>
      <c r="Z444" s="41">
        <v>0.1424</v>
      </c>
      <c r="AA444" s="41">
        <v>0.1424</v>
      </c>
    </row>
    <row r="445" spans="9:27" ht="14.5" x14ac:dyDescent="0.35">
      <c r="I445">
        <f t="shared" si="24"/>
        <v>437</v>
      </c>
      <c r="J445" s="25">
        <v>36</v>
      </c>
      <c r="K445" s="25">
        <v>5</v>
      </c>
      <c r="L445" s="40">
        <v>0.20675000000000002</v>
      </c>
      <c r="M445" s="40">
        <v>0.20675000000000002</v>
      </c>
      <c r="O445">
        <f t="shared" si="25"/>
        <v>437</v>
      </c>
      <c r="P445" s="25">
        <v>36</v>
      </c>
      <c r="Q445" s="25">
        <v>5</v>
      </c>
      <c r="R445" s="27">
        <f t="shared" si="27"/>
        <v>5.444460645072434</v>
      </c>
      <c r="S445" s="41">
        <v>5.3290258403455999</v>
      </c>
      <c r="T445" s="41">
        <v>5.9477960045257499</v>
      </c>
      <c r="W445">
        <f t="shared" si="26"/>
        <v>437</v>
      </c>
      <c r="X445" s="25">
        <v>36</v>
      </c>
      <c r="Y445" s="25">
        <v>5</v>
      </c>
      <c r="Z445" s="41">
        <v>0.14337500000000003</v>
      </c>
      <c r="AA445" s="41">
        <v>0.14337500000000003</v>
      </c>
    </row>
    <row r="446" spans="9:27" ht="14.5" x14ac:dyDescent="0.35">
      <c r="I446">
        <f t="shared" si="24"/>
        <v>438</v>
      </c>
      <c r="J446" s="25">
        <v>36</v>
      </c>
      <c r="K446" s="25">
        <v>6</v>
      </c>
      <c r="L446" s="40">
        <v>0.20850000000000002</v>
      </c>
      <c r="M446" s="40">
        <v>0.20850000000000002</v>
      </c>
      <c r="O446">
        <f t="shared" si="25"/>
        <v>438</v>
      </c>
      <c r="P446" s="25">
        <v>36</v>
      </c>
      <c r="Q446" s="25">
        <v>6</v>
      </c>
      <c r="R446" s="27">
        <f t="shared" si="27"/>
        <v>5.4547461786601836</v>
      </c>
      <c r="S446" s="41">
        <v>5.3390227110140103</v>
      </c>
      <c r="T446" s="41">
        <v>5.9593402074949804</v>
      </c>
      <c r="W446">
        <f t="shared" si="26"/>
        <v>438</v>
      </c>
      <c r="X446" s="25">
        <v>36</v>
      </c>
      <c r="Y446" s="25">
        <v>6</v>
      </c>
      <c r="Z446" s="41">
        <v>0.14435000000000001</v>
      </c>
      <c r="AA446" s="41">
        <v>0.14435000000000001</v>
      </c>
    </row>
    <row r="447" spans="9:27" ht="14.5" x14ac:dyDescent="0.35">
      <c r="I447">
        <f t="shared" si="24"/>
        <v>439</v>
      </c>
      <c r="J447" s="25">
        <v>36</v>
      </c>
      <c r="K447" s="25">
        <v>7</v>
      </c>
      <c r="L447" s="40">
        <v>0.21024999999999999</v>
      </c>
      <c r="M447" s="40">
        <v>0.21024999999999999</v>
      </c>
      <c r="O447">
        <f t="shared" si="25"/>
        <v>439</v>
      </c>
      <c r="P447" s="25">
        <v>36</v>
      </c>
      <c r="Q447" s="25">
        <v>7</v>
      </c>
      <c r="R447" s="27">
        <f t="shared" si="27"/>
        <v>5.4650735773005525</v>
      </c>
      <c r="S447" s="41">
        <v>5.3490610749745899</v>
      </c>
      <c r="T447" s="41">
        <v>5.9709278965199504</v>
      </c>
      <c r="W447">
        <f t="shared" si="26"/>
        <v>439</v>
      </c>
      <c r="X447" s="25">
        <v>36</v>
      </c>
      <c r="Y447" s="25">
        <v>7</v>
      </c>
      <c r="Z447" s="41">
        <v>0.14532500000000001</v>
      </c>
      <c r="AA447" s="41">
        <v>0.14532500000000001</v>
      </c>
    </row>
    <row r="448" spans="9:27" ht="14.5" x14ac:dyDescent="0.35">
      <c r="I448">
        <f t="shared" si="24"/>
        <v>440</v>
      </c>
      <c r="J448" s="25">
        <v>36</v>
      </c>
      <c r="K448" s="25">
        <v>8</v>
      </c>
      <c r="L448" s="40">
        <v>0.21199999999999999</v>
      </c>
      <c r="M448" s="40">
        <v>0.21199999999999999</v>
      </c>
      <c r="O448">
        <f t="shared" si="25"/>
        <v>440</v>
      </c>
      <c r="P448" s="25">
        <v>36</v>
      </c>
      <c r="Q448" s="25">
        <v>8</v>
      </c>
      <c r="R448" s="27">
        <f t="shared" si="27"/>
        <v>5.4754428437506917</v>
      </c>
      <c r="S448" s="41">
        <v>5.3591409344531504</v>
      </c>
      <c r="T448" s="41">
        <v>5.9825590766746499</v>
      </c>
      <c r="W448">
        <f t="shared" si="26"/>
        <v>440</v>
      </c>
      <c r="X448" s="25">
        <v>36</v>
      </c>
      <c r="Y448" s="25">
        <v>8</v>
      </c>
      <c r="Z448" s="41">
        <v>0.14629999999999999</v>
      </c>
      <c r="AA448" s="41">
        <v>0.14629999999999999</v>
      </c>
    </row>
    <row r="449" spans="9:27" ht="14.5" x14ac:dyDescent="0.35">
      <c r="I449">
        <f t="shared" si="24"/>
        <v>441</v>
      </c>
      <c r="J449" s="25">
        <v>36</v>
      </c>
      <c r="K449" s="25">
        <v>9</v>
      </c>
      <c r="L449" s="40">
        <v>0.21375</v>
      </c>
      <c r="M449" s="40">
        <v>0.21375</v>
      </c>
      <c r="O449">
        <f t="shared" si="25"/>
        <v>441</v>
      </c>
      <c r="P449" s="25">
        <v>36</v>
      </c>
      <c r="Q449" s="25">
        <v>9</v>
      </c>
      <c r="R449" s="27">
        <f t="shared" si="27"/>
        <v>5.4858539824792221</v>
      </c>
      <c r="S449" s="41">
        <v>5.3692622933333602</v>
      </c>
      <c r="T449" s="41">
        <v>5.9942337549782803</v>
      </c>
      <c r="W449">
        <f t="shared" si="26"/>
        <v>441</v>
      </c>
      <c r="X449" s="25">
        <v>36</v>
      </c>
      <c r="Y449" s="25">
        <v>9</v>
      </c>
      <c r="Z449" s="41">
        <v>0.14727499999999999</v>
      </c>
      <c r="AA449" s="41">
        <v>0.14727499999999999</v>
      </c>
    </row>
    <row r="450" spans="9:27" ht="14.5" x14ac:dyDescent="0.35">
      <c r="I450">
        <f t="shared" si="24"/>
        <v>442</v>
      </c>
      <c r="J450" s="25">
        <v>36</v>
      </c>
      <c r="K450" s="25">
        <v>10</v>
      </c>
      <c r="L450" s="40">
        <v>0.2155</v>
      </c>
      <c r="M450" s="40">
        <v>0.2155</v>
      </c>
      <c r="O450">
        <f t="shared" si="25"/>
        <v>442</v>
      </c>
      <c r="P450" s="25">
        <v>36</v>
      </c>
      <c r="Q450" s="25">
        <v>10</v>
      </c>
      <c r="R450" s="27">
        <f t="shared" si="27"/>
        <v>5.4963069996323659</v>
      </c>
      <c r="S450" s="41">
        <v>5.3794251571245004</v>
      </c>
      <c r="T450" s="41">
        <v>6.0059519403543602</v>
      </c>
      <c r="W450">
        <f t="shared" si="26"/>
        <v>442</v>
      </c>
      <c r="X450" s="25">
        <v>36</v>
      </c>
      <c r="Y450" s="25">
        <v>10</v>
      </c>
      <c r="Z450" s="41">
        <v>0.14825000000000002</v>
      </c>
      <c r="AA450" s="41">
        <v>0.14825000000000002</v>
      </c>
    </row>
    <row r="451" spans="9:27" ht="14.5" x14ac:dyDescent="0.35">
      <c r="I451">
        <f t="shared" si="24"/>
        <v>443</v>
      </c>
      <c r="J451" s="25">
        <v>36</v>
      </c>
      <c r="K451" s="25">
        <v>11</v>
      </c>
      <c r="L451" s="40">
        <v>0.21725</v>
      </c>
      <c r="M451" s="40">
        <v>0.21725</v>
      </c>
      <c r="O451">
        <f t="shared" si="25"/>
        <v>443</v>
      </c>
      <c r="P451" s="25">
        <v>36</v>
      </c>
      <c r="Q451" s="25">
        <v>11</v>
      </c>
      <c r="R451" s="27">
        <f t="shared" si="27"/>
        <v>5.5068019030008282</v>
      </c>
      <c r="S451" s="41">
        <v>5.3896295329298303</v>
      </c>
      <c r="T451" s="41">
        <v>6.0177136435910796</v>
      </c>
      <c r="W451">
        <f t="shared" si="26"/>
        <v>443</v>
      </c>
      <c r="X451" s="25">
        <v>36</v>
      </c>
      <c r="Y451" s="25">
        <v>11</v>
      </c>
      <c r="Z451" s="41">
        <v>0.149225</v>
      </c>
      <c r="AA451" s="41">
        <v>0.149225</v>
      </c>
    </row>
    <row r="452" spans="9:27" ht="14.5" x14ac:dyDescent="0.35">
      <c r="I452">
        <f t="shared" si="24"/>
        <v>444</v>
      </c>
      <c r="J452" s="25">
        <v>37</v>
      </c>
      <c r="K452" s="25">
        <v>0</v>
      </c>
      <c r="L452" s="40">
        <v>0.219</v>
      </c>
      <c r="M452" s="40">
        <v>0.219</v>
      </c>
      <c r="O452">
        <f t="shared" si="25"/>
        <v>444</v>
      </c>
      <c r="P452" s="25">
        <v>37</v>
      </c>
      <c r="Q452" s="25">
        <v>0</v>
      </c>
      <c r="R452" s="27">
        <f t="shared" si="27"/>
        <v>5.5173387019876605</v>
      </c>
      <c r="S452" s="41">
        <v>5.3998754294159204</v>
      </c>
      <c r="T452" s="41">
        <v>6.0295188773028103</v>
      </c>
      <c r="W452">
        <f t="shared" si="26"/>
        <v>444</v>
      </c>
      <c r="X452" s="25">
        <v>37</v>
      </c>
      <c r="Y452" s="25">
        <v>0</v>
      </c>
      <c r="Z452" s="41">
        <v>0.1502</v>
      </c>
      <c r="AA452" s="41">
        <v>0.1502</v>
      </c>
    </row>
    <row r="453" spans="9:27" ht="14.5" x14ac:dyDescent="0.35">
      <c r="I453">
        <f t="shared" si="24"/>
        <v>445</v>
      </c>
      <c r="J453" s="25">
        <v>37</v>
      </c>
      <c r="K453" s="25">
        <v>1</v>
      </c>
      <c r="L453" s="40">
        <v>0.22087499999999999</v>
      </c>
      <c r="M453" s="40">
        <v>0.22087499999999999</v>
      </c>
      <c r="O453">
        <f t="shared" si="25"/>
        <v>445</v>
      </c>
      <c r="P453" s="25">
        <v>37</v>
      </c>
      <c r="Q453" s="25">
        <v>1</v>
      </c>
      <c r="R453" s="27">
        <f t="shared" si="27"/>
        <v>5.5277091936200851</v>
      </c>
      <c r="S453" s="41">
        <v>5.4099490583306302</v>
      </c>
      <c r="T453" s="41">
        <v>6.0411837922513403</v>
      </c>
      <c r="W453">
        <f t="shared" si="26"/>
        <v>445</v>
      </c>
      <c r="X453" s="25">
        <v>37</v>
      </c>
      <c r="Y453" s="25">
        <v>1</v>
      </c>
      <c r="Z453" s="41">
        <v>0.15114166666666665</v>
      </c>
      <c r="AA453" s="41">
        <v>0.15114166666666665</v>
      </c>
    </row>
    <row r="454" spans="9:27" ht="14.5" x14ac:dyDescent="0.35">
      <c r="I454">
        <f t="shared" si="24"/>
        <v>446</v>
      </c>
      <c r="J454" s="25">
        <v>37</v>
      </c>
      <c r="K454" s="25">
        <v>2</v>
      </c>
      <c r="L454" s="40">
        <v>0.22275</v>
      </c>
      <c r="M454" s="40">
        <v>0.22275</v>
      </c>
      <c r="O454">
        <f t="shared" si="25"/>
        <v>446</v>
      </c>
      <c r="P454" s="25">
        <v>37</v>
      </c>
      <c r="Q454" s="25">
        <v>2</v>
      </c>
      <c r="R454" s="27">
        <f t="shared" si="27"/>
        <v>5.5381227524626002</v>
      </c>
      <c r="S454" s="41">
        <v>5.4200653681578501</v>
      </c>
      <c r="T454" s="41">
        <v>6.0528934587999803</v>
      </c>
      <c r="W454">
        <f t="shared" si="26"/>
        <v>446</v>
      </c>
      <c r="X454" s="25">
        <v>37</v>
      </c>
      <c r="Y454" s="25">
        <v>2</v>
      </c>
      <c r="Z454" s="41">
        <v>0.15208333333333335</v>
      </c>
      <c r="AA454" s="41">
        <v>0.15208333333333335</v>
      </c>
    </row>
    <row r="455" spans="9:27" ht="14.5" x14ac:dyDescent="0.35">
      <c r="I455">
        <f t="shared" si="24"/>
        <v>447</v>
      </c>
      <c r="J455" s="25">
        <v>37</v>
      </c>
      <c r="K455" s="25">
        <v>3</v>
      </c>
      <c r="L455" s="40">
        <v>0.22462499999999999</v>
      </c>
      <c r="M455" s="40">
        <v>0.22462499999999999</v>
      </c>
      <c r="O455">
        <f t="shared" si="25"/>
        <v>447</v>
      </c>
      <c r="P455" s="25">
        <v>37</v>
      </c>
      <c r="Q455" s="25">
        <v>3</v>
      </c>
      <c r="R455" s="27">
        <f t="shared" si="27"/>
        <v>5.5485793714292067</v>
      </c>
      <c r="S455" s="41">
        <v>5.4302243512515398</v>
      </c>
      <c r="T455" s="41">
        <v>6.0646478723046799</v>
      </c>
      <c r="W455">
        <f t="shared" si="26"/>
        <v>447</v>
      </c>
      <c r="X455" s="25">
        <v>37</v>
      </c>
      <c r="Y455" s="25">
        <v>3</v>
      </c>
      <c r="Z455" s="41">
        <v>0.15302499999999999</v>
      </c>
      <c r="AA455" s="41">
        <v>0.15302499999999999</v>
      </c>
    </row>
    <row r="456" spans="9:27" ht="14.5" x14ac:dyDescent="0.35">
      <c r="I456">
        <f t="shared" ref="I456:I519" si="28">J456*12+K456</f>
        <v>448</v>
      </c>
      <c r="J456" s="25">
        <v>37</v>
      </c>
      <c r="K456" s="25">
        <v>4</v>
      </c>
      <c r="L456" s="40">
        <v>0.22650000000000001</v>
      </c>
      <c r="M456" s="40">
        <v>0.22650000000000001</v>
      </c>
      <c r="O456">
        <f t="shared" ref="O456:O519" si="29">P456*12+Q456</f>
        <v>448</v>
      </c>
      <c r="P456" s="25">
        <v>37</v>
      </c>
      <c r="Q456" s="25">
        <v>4</v>
      </c>
      <c r="R456" s="27">
        <f t="shared" si="27"/>
        <v>5.5590790453653671</v>
      </c>
      <c r="S456" s="41">
        <v>5.4404260018307502</v>
      </c>
      <c r="T456" s="41">
        <v>6.0764470303422904</v>
      </c>
      <c r="W456">
        <f t="shared" ref="W456:W519" si="30">X456*12+Y456</f>
        <v>448</v>
      </c>
      <c r="X456" s="25">
        <v>37</v>
      </c>
      <c r="Y456" s="25">
        <v>4</v>
      </c>
      <c r="Z456" s="41">
        <v>0.15396666666666664</v>
      </c>
      <c r="AA456" s="41">
        <v>0.15396666666666664</v>
      </c>
    </row>
    <row r="457" spans="9:27" ht="14.5" x14ac:dyDescent="0.35">
      <c r="I457">
        <f t="shared" si="28"/>
        <v>449</v>
      </c>
      <c r="J457" s="25">
        <v>37</v>
      </c>
      <c r="K457" s="25">
        <v>5</v>
      </c>
      <c r="L457" s="40">
        <v>0.22837499999999999</v>
      </c>
      <c r="M457" s="40">
        <v>0.22837499999999999</v>
      </c>
      <c r="O457">
        <f t="shared" si="29"/>
        <v>449</v>
      </c>
      <c r="P457" s="25">
        <v>37</v>
      </c>
      <c r="Q457" s="25">
        <v>5</v>
      </c>
      <c r="R457" s="27">
        <f t="shared" ref="R457:R520" si="31">$C$19*S457+$C$18*T457</f>
        <v>5.5696217710078137</v>
      </c>
      <c r="S457" s="41">
        <v>5.4506703159413901</v>
      </c>
      <c r="T457" s="41">
        <v>6.0882909326617503</v>
      </c>
      <c r="W457">
        <f t="shared" si="30"/>
        <v>449</v>
      </c>
      <c r="X457" s="25">
        <v>37</v>
      </c>
      <c r="Y457" s="25">
        <v>5</v>
      </c>
      <c r="Z457" s="41">
        <v>0.15490833333333334</v>
      </c>
      <c r="AA457" s="41">
        <v>0.15490833333333334</v>
      </c>
    </row>
    <row r="458" spans="9:27" ht="14.5" x14ac:dyDescent="0.35">
      <c r="I458">
        <f t="shared" si="28"/>
        <v>450</v>
      </c>
      <c r="J458" s="25">
        <v>37</v>
      </c>
      <c r="K458" s="25">
        <v>6</v>
      </c>
      <c r="L458" s="40">
        <v>0.23025000000000001</v>
      </c>
      <c r="M458" s="40">
        <v>0.23025000000000001</v>
      </c>
      <c r="O458">
        <f t="shared" si="29"/>
        <v>450</v>
      </c>
      <c r="P458" s="25">
        <v>37</v>
      </c>
      <c r="Q458" s="25">
        <v>6</v>
      </c>
      <c r="R458" s="27">
        <f t="shared" si="31"/>
        <v>5.5802075469454469</v>
      </c>
      <c r="S458" s="41">
        <v>5.4609572914190299</v>
      </c>
      <c r="T458" s="41">
        <v>6.1001795811367598</v>
      </c>
      <c r="W458">
        <f t="shared" si="30"/>
        <v>450</v>
      </c>
      <c r="X458" s="25">
        <v>37</v>
      </c>
      <c r="Y458" s="25">
        <v>6</v>
      </c>
      <c r="Z458" s="41">
        <v>0.15584999999999999</v>
      </c>
      <c r="AA458" s="41">
        <v>0.15584999999999999</v>
      </c>
    </row>
    <row r="459" spans="9:27" ht="14.5" x14ac:dyDescent="0.35">
      <c r="I459">
        <f t="shared" si="28"/>
        <v>451</v>
      </c>
      <c r="J459" s="25">
        <v>37</v>
      </c>
      <c r="K459" s="25">
        <v>7</v>
      </c>
      <c r="L459" s="40">
        <v>0.232125</v>
      </c>
      <c r="M459" s="40">
        <v>0.232125</v>
      </c>
      <c r="O459">
        <f t="shared" si="29"/>
        <v>451</v>
      </c>
      <c r="P459" s="25">
        <v>37</v>
      </c>
      <c r="Q459" s="25">
        <v>7</v>
      </c>
      <c r="R459" s="27">
        <f t="shared" si="31"/>
        <v>5.5908363735814435</v>
      </c>
      <c r="S459" s="41">
        <v>5.4712869278528604</v>
      </c>
      <c r="T459" s="41">
        <v>6.1121129797197398</v>
      </c>
      <c r="W459">
        <f t="shared" si="30"/>
        <v>451</v>
      </c>
      <c r="X459" s="25">
        <v>37</v>
      </c>
      <c r="Y459" s="25">
        <v>7</v>
      </c>
      <c r="Z459" s="41">
        <v>0.15679166666666666</v>
      </c>
      <c r="AA459" s="41">
        <v>0.15679166666666666</v>
      </c>
    </row>
    <row r="460" spans="9:27" ht="14.5" x14ac:dyDescent="0.35">
      <c r="I460">
        <f t="shared" si="28"/>
        <v>452</v>
      </c>
      <c r="J460" s="25">
        <v>37</v>
      </c>
      <c r="K460" s="25">
        <v>8</v>
      </c>
      <c r="L460" s="40">
        <v>0.23399999999999999</v>
      </c>
      <c r="M460" s="40">
        <v>0.23399999999999999</v>
      </c>
      <c r="O460">
        <f t="shared" si="29"/>
        <v>452</v>
      </c>
      <c r="P460" s="25">
        <v>37</v>
      </c>
      <c r="Q460" s="25">
        <v>8</v>
      </c>
      <c r="R460" s="27">
        <f t="shared" si="31"/>
        <v>5.6015082530962728</v>
      </c>
      <c r="S460" s="41">
        <v>5.4816592265504704</v>
      </c>
      <c r="T460" s="41">
        <v>6.1240911343972204</v>
      </c>
      <c r="W460">
        <f t="shared" si="30"/>
        <v>452</v>
      </c>
      <c r="X460" s="25">
        <v>37</v>
      </c>
      <c r="Y460" s="25">
        <v>8</v>
      </c>
      <c r="Z460" s="41">
        <v>0.15773333333333334</v>
      </c>
      <c r="AA460" s="41">
        <v>0.15773333333333334</v>
      </c>
    </row>
    <row r="461" spans="9:27" ht="14.5" x14ac:dyDescent="0.35">
      <c r="I461">
        <f t="shared" si="28"/>
        <v>453</v>
      </c>
      <c r="J461" s="25">
        <v>37</v>
      </c>
      <c r="K461" s="25">
        <v>9</v>
      </c>
      <c r="L461" s="40">
        <v>0.235875</v>
      </c>
      <c r="M461" s="40">
        <v>0.235875</v>
      </c>
      <c r="O461">
        <f t="shared" si="29"/>
        <v>453</v>
      </c>
      <c r="P461" s="25">
        <v>37</v>
      </c>
      <c r="Q461" s="25">
        <v>9</v>
      </c>
      <c r="R461" s="27">
        <f t="shared" si="31"/>
        <v>5.6122231894119734</v>
      </c>
      <c r="S461" s="41">
        <v>5.4920741905038497</v>
      </c>
      <c r="T461" s="41">
        <v>6.1361140531465796</v>
      </c>
      <c r="W461">
        <f t="shared" si="30"/>
        <v>453</v>
      </c>
      <c r="X461" s="25">
        <v>37</v>
      </c>
      <c r="Y461" s="25">
        <v>9</v>
      </c>
      <c r="Z461" s="41">
        <v>0.15867500000000001</v>
      </c>
      <c r="AA461" s="41">
        <v>0.15867500000000001</v>
      </c>
    </row>
    <row r="462" spans="9:27" ht="14.5" x14ac:dyDescent="0.35">
      <c r="I462">
        <f t="shared" si="28"/>
        <v>454</v>
      </c>
      <c r="J462" s="25">
        <v>37</v>
      </c>
      <c r="K462" s="25">
        <v>10</v>
      </c>
      <c r="L462" s="40">
        <v>0.23774999999999999</v>
      </c>
      <c r="M462" s="40">
        <v>0.23774999999999999</v>
      </c>
      <c r="O462">
        <f t="shared" si="29"/>
        <v>454</v>
      </c>
      <c r="P462" s="25">
        <v>37</v>
      </c>
      <c r="Q462" s="25">
        <v>10</v>
      </c>
      <c r="R462" s="27">
        <f t="shared" si="31"/>
        <v>5.6229811881572571</v>
      </c>
      <c r="S462" s="41">
        <v>5.5025318243561196</v>
      </c>
      <c r="T462" s="41">
        <v>6.1481817458940302</v>
      </c>
      <c r="W462">
        <f t="shared" si="30"/>
        <v>454</v>
      </c>
      <c r="X462" s="25">
        <v>37</v>
      </c>
      <c r="Y462" s="25">
        <v>10</v>
      </c>
      <c r="Z462" s="41">
        <v>0.15961666666666666</v>
      </c>
      <c r="AA462" s="41">
        <v>0.15961666666666666</v>
      </c>
    </row>
    <row r="463" spans="9:27" ht="14.5" x14ac:dyDescent="0.35">
      <c r="I463">
        <f t="shared" si="28"/>
        <v>455</v>
      </c>
      <c r="J463" s="25">
        <v>37</v>
      </c>
      <c r="K463" s="25">
        <v>11</v>
      </c>
      <c r="L463" s="40">
        <v>0.23962499999999998</v>
      </c>
      <c r="M463" s="40">
        <v>0.23962499999999998</v>
      </c>
      <c r="O463">
        <f t="shared" si="29"/>
        <v>455</v>
      </c>
      <c r="P463" s="25">
        <v>37</v>
      </c>
      <c r="Q463" s="25">
        <v>11</v>
      </c>
      <c r="R463" s="27">
        <f t="shared" si="31"/>
        <v>5.6337822566337215</v>
      </c>
      <c r="S463" s="41">
        <v>5.5130321343693902</v>
      </c>
      <c r="T463" s="41">
        <v>6.1602942244736996</v>
      </c>
      <c r="W463">
        <f t="shared" si="30"/>
        <v>455</v>
      </c>
      <c r="X463" s="25">
        <v>37</v>
      </c>
      <c r="Y463" s="25">
        <v>11</v>
      </c>
      <c r="Z463" s="41">
        <v>0.16055833333333333</v>
      </c>
      <c r="AA463" s="41">
        <v>0.16055833333333333</v>
      </c>
    </row>
    <row r="464" spans="9:27" ht="14.5" x14ac:dyDescent="0.35">
      <c r="I464">
        <f t="shared" si="28"/>
        <v>456</v>
      </c>
      <c r="J464" s="25">
        <v>38</v>
      </c>
      <c r="K464" s="25">
        <v>0</v>
      </c>
      <c r="L464" s="40">
        <v>0.24149999999999999</v>
      </c>
      <c r="M464" s="40">
        <v>0.24149999999999999</v>
      </c>
      <c r="O464">
        <f t="shared" si="29"/>
        <v>456</v>
      </c>
      <c r="P464" s="25">
        <v>38</v>
      </c>
      <c r="Q464" s="25">
        <v>0</v>
      </c>
      <c r="R464" s="27">
        <f t="shared" si="31"/>
        <v>5.6446264037828815</v>
      </c>
      <c r="S464" s="41">
        <v>5.5235751283932997</v>
      </c>
      <c r="T464" s="41">
        <v>6.1724515025880597</v>
      </c>
      <c r="W464">
        <f t="shared" si="30"/>
        <v>456</v>
      </c>
      <c r="X464" s="25">
        <v>38</v>
      </c>
      <c r="Y464" s="25">
        <v>0</v>
      </c>
      <c r="Z464" s="41">
        <v>0.1615</v>
      </c>
      <c r="AA464" s="41">
        <v>0.1615</v>
      </c>
    </row>
    <row r="465" spans="9:27" ht="14.5" x14ac:dyDescent="0.35">
      <c r="I465">
        <f t="shared" si="28"/>
        <v>457</v>
      </c>
      <c r="J465" s="25">
        <v>38</v>
      </c>
      <c r="K465" s="25">
        <v>1</v>
      </c>
      <c r="L465" s="40">
        <v>0.24312499999999998</v>
      </c>
      <c r="M465" s="40">
        <v>0.24312499999999998</v>
      </c>
      <c r="O465">
        <f t="shared" si="29"/>
        <v>457</v>
      </c>
      <c r="P465" s="25">
        <v>38</v>
      </c>
      <c r="Q465" s="25">
        <v>1</v>
      </c>
      <c r="R465" s="27">
        <f t="shared" si="31"/>
        <v>5.6552992087672225</v>
      </c>
      <c r="S465" s="41">
        <v>5.5339412065119902</v>
      </c>
      <c r="T465" s="41">
        <v>6.1844617419583399</v>
      </c>
      <c r="W465">
        <f t="shared" si="30"/>
        <v>457</v>
      </c>
      <c r="X465" s="25">
        <v>38</v>
      </c>
      <c r="Y465" s="25">
        <v>1</v>
      </c>
      <c r="Z465" s="41">
        <v>0.16239166666666666</v>
      </c>
      <c r="AA465" s="41">
        <v>0.16239166666666666</v>
      </c>
    </row>
    <row r="466" spans="9:27" ht="14.5" x14ac:dyDescent="0.35">
      <c r="I466">
        <f t="shared" si="28"/>
        <v>458</v>
      </c>
      <c r="J466" s="25">
        <v>38</v>
      </c>
      <c r="K466" s="25">
        <v>2</v>
      </c>
      <c r="L466" s="40">
        <v>0.24475</v>
      </c>
      <c r="M466" s="40">
        <v>0.24475</v>
      </c>
      <c r="O466">
        <f t="shared" si="29"/>
        <v>458</v>
      </c>
      <c r="P466" s="25">
        <v>38</v>
      </c>
      <c r="Q466" s="25">
        <v>2</v>
      </c>
      <c r="R466" s="27">
        <f t="shared" si="31"/>
        <v>5.6660233119777983</v>
      </c>
      <c r="S466" s="41">
        <v>5.5443581659754102</v>
      </c>
      <c r="T466" s="41">
        <v>6.1965250973012704</v>
      </c>
      <c r="W466">
        <f t="shared" si="30"/>
        <v>458</v>
      </c>
      <c r="X466" s="25">
        <v>38</v>
      </c>
      <c r="Y466" s="25">
        <v>2</v>
      </c>
      <c r="Z466" s="41">
        <v>0.16328333333333334</v>
      </c>
      <c r="AA466" s="41">
        <v>0.16328333333333334</v>
      </c>
    </row>
    <row r="467" spans="9:27" ht="14.5" x14ac:dyDescent="0.35">
      <c r="I467">
        <f t="shared" si="28"/>
        <v>459</v>
      </c>
      <c r="J467" s="25">
        <v>38</v>
      </c>
      <c r="K467" s="25">
        <v>3</v>
      </c>
      <c r="L467" s="40">
        <v>0.24637500000000001</v>
      </c>
      <c r="M467" s="40">
        <v>0.24637500000000001</v>
      </c>
      <c r="O467">
        <f t="shared" si="29"/>
        <v>459</v>
      </c>
      <c r="P467" s="25">
        <v>38</v>
      </c>
      <c r="Q467" s="25">
        <v>3</v>
      </c>
      <c r="R467" s="27">
        <f t="shared" si="31"/>
        <v>5.6767987356990446</v>
      </c>
      <c r="S467" s="41">
        <v>5.5548260280061399</v>
      </c>
      <c r="T467" s="41">
        <v>6.2086415955313399</v>
      </c>
      <c r="W467">
        <f t="shared" si="30"/>
        <v>459</v>
      </c>
      <c r="X467" s="25">
        <v>38</v>
      </c>
      <c r="Y467" s="25">
        <v>3</v>
      </c>
      <c r="Z467" s="41">
        <v>0.16417500000000002</v>
      </c>
      <c r="AA467" s="41">
        <v>0.16417500000000002</v>
      </c>
    </row>
    <row r="468" spans="9:27" ht="14.5" x14ac:dyDescent="0.35">
      <c r="I468">
        <f t="shared" si="28"/>
        <v>460</v>
      </c>
      <c r="J468" s="25">
        <v>38</v>
      </c>
      <c r="K468" s="25">
        <v>4</v>
      </c>
      <c r="L468" s="40">
        <v>0.248</v>
      </c>
      <c r="M468" s="40">
        <v>0.248</v>
      </c>
      <c r="O468">
        <f t="shared" si="29"/>
        <v>460</v>
      </c>
      <c r="P468" s="25">
        <v>38</v>
      </c>
      <c r="Q468" s="25">
        <v>4</v>
      </c>
      <c r="R468" s="27">
        <f t="shared" si="31"/>
        <v>5.6876255042896222</v>
      </c>
      <c r="S468" s="41">
        <v>5.5653448158281504</v>
      </c>
      <c r="T468" s="41">
        <v>6.2208112659548496</v>
      </c>
      <c r="W468">
        <f t="shared" si="30"/>
        <v>460</v>
      </c>
      <c r="X468" s="25">
        <v>38</v>
      </c>
      <c r="Y468" s="25">
        <v>4</v>
      </c>
      <c r="Z468" s="41">
        <v>0.16506666666666664</v>
      </c>
      <c r="AA468" s="41">
        <v>0.16506666666666664</v>
      </c>
    </row>
    <row r="469" spans="9:27" ht="14.5" x14ac:dyDescent="0.35">
      <c r="I469">
        <f t="shared" si="28"/>
        <v>461</v>
      </c>
      <c r="J469" s="25">
        <v>38</v>
      </c>
      <c r="K469" s="25">
        <v>5</v>
      </c>
      <c r="L469" s="40">
        <v>0.24962499999999999</v>
      </c>
      <c r="M469" s="40">
        <v>0.24962499999999999</v>
      </c>
      <c r="O469">
        <f t="shared" si="29"/>
        <v>461</v>
      </c>
      <c r="P469" s="25">
        <v>38</v>
      </c>
      <c r="Q469" s="25">
        <v>5</v>
      </c>
      <c r="R469" s="27">
        <f t="shared" si="31"/>
        <v>5.6985036441415469</v>
      </c>
      <c r="S469" s="41">
        <v>5.57591455462802</v>
      </c>
      <c r="T469" s="41">
        <v>6.2330341402199299</v>
      </c>
      <c r="W469">
        <f t="shared" si="30"/>
        <v>461</v>
      </c>
      <c r="X469" s="25">
        <v>38</v>
      </c>
      <c r="Y469" s="25">
        <v>5</v>
      </c>
      <c r="Z469" s="41">
        <v>0.16595833333333332</v>
      </c>
      <c r="AA469" s="41">
        <v>0.16595833333333332</v>
      </c>
    </row>
    <row r="470" spans="9:27" ht="14.5" x14ac:dyDescent="0.35">
      <c r="I470">
        <f t="shared" si="28"/>
        <v>462</v>
      </c>
      <c r="J470" s="25">
        <v>38</v>
      </c>
      <c r="K470" s="25">
        <v>6</v>
      </c>
      <c r="L470" s="40">
        <v>0.25124999999999997</v>
      </c>
      <c r="M470" s="40">
        <v>0.25124999999999997</v>
      </c>
      <c r="O470">
        <f t="shared" si="29"/>
        <v>462</v>
      </c>
      <c r="P470" s="25">
        <v>38</v>
      </c>
      <c r="Q470" s="25">
        <v>6</v>
      </c>
      <c r="R470" s="27">
        <f t="shared" si="31"/>
        <v>5.7094331836405461</v>
      </c>
      <c r="S470" s="41">
        <v>5.58653527151729</v>
      </c>
      <c r="T470" s="41">
        <v>6.2453102522682</v>
      </c>
      <c r="W470">
        <f t="shared" si="30"/>
        <v>462</v>
      </c>
      <c r="X470" s="25">
        <v>38</v>
      </c>
      <c r="Y470" s="25">
        <v>6</v>
      </c>
      <c r="Z470" s="41">
        <v>0.16685</v>
      </c>
      <c r="AA470" s="41">
        <v>0.16685</v>
      </c>
    </row>
    <row r="471" spans="9:27" ht="14.5" x14ac:dyDescent="0.35">
      <c r="I471">
        <f t="shared" si="28"/>
        <v>463</v>
      </c>
      <c r="J471" s="25">
        <v>38</v>
      </c>
      <c r="K471" s="25">
        <v>7</v>
      </c>
      <c r="L471" s="40">
        <v>0.25287500000000002</v>
      </c>
      <c r="M471" s="40">
        <v>0.25287500000000002</v>
      </c>
      <c r="O471">
        <f t="shared" si="29"/>
        <v>463</v>
      </c>
      <c r="P471" s="25">
        <v>38</v>
      </c>
      <c r="Q471" s="25">
        <v>7</v>
      </c>
      <c r="R471" s="27">
        <f t="shared" si="31"/>
        <v>5.7204141531276296</v>
      </c>
      <c r="S471" s="41">
        <v>5.59720699549601</v>
      </c>
      <c r="T471" s="41">
        <v>6.25763963828771</v>
      </c>
      <c r="W471">
        <f t="shared" si="30"/>
        <v>463</v>
      </c>
      <c r="X471" s="25">
        <v>38</v>
      </c>
      <c r="Y471" s="25">
        <v>7</v>
      </c>
      <c r="Z471" s="41">
        <v>0.16774166666666668</v>
      </c>
      <c r="AA471" s="41">
        <v>0.16774166666666668</v>
      </c>
    </row>
    <row r="472" spans="9:27" ht="14.5" x14ac:dyDescent="0.35">
      <c r="I472">
        <f t="shared" si="28"/>
        <v>464</v>
      </c>
      <c r="J472" s="25">
        <v>38</v>
      </c>
      <c r="K472" s="25">
        <v>8</v>
      </c>
      <c r="L472" s="40">
        <v>0.2545</v>
      </c>
      <c r="M472" s="40">
        <v>0.2545</v>
      </c>
      <c r="O472">
        <f t="shared" si="29"/>
        <v>464</v>
      </c>
      <c r="P472" s="25">
        <v>38</v>
      </c>
      <c r="Q472" s="25">
        <v>8</v>
      </c>
      <c r="R472" s="27">
        <f t="shared" si="31"/>
        <v>5.7314465848615335</v>
      </c>
      <c r="S472" s="41">
        <v>5.6079297574170299</v>
      </c>
      <c r="T472" s="41">
        <v>6.27002233666735</v>
      </c>
      <c r="W472">
        <f t="shared" si="30"/>
        <v>464</v>
      </c>
      <c r="X472" s="25">
        <v>38</v>
      </c>
      <c r="Y472" s="25">
        <v>8</v>
      </c>
      <c r="Z472" s="41">
        <v>0.1686333333333333</v>
      </c>
      <c r="AA472" s="41">
        <v>0.1686333333333333</v>
      </c>
    </row>
    <row r="473" spans="9:27" ht="14.5" x14ac:dyDescent="0.35">
      <c r="I473">
        <f t="shared" si="28"/>
        <v>465</v>
      </c>
      <c r="J473" s="25">
        <v>38</v>
      </c>
      <c r="K473" s="25">
        <v>9</v>
      </c>
      <c r="L473" s="40">
        <v>0.25612499999999999</v>
      </c>
      <c r="M473" s="40">
        <v>0.25612499999999999</v>
      </c>
      <c r="O473">
        <f t="shared" si="29"/>
        <v>465</v>
      </c>
      <c r="P473" s="25">
        <v>38</v>
      </c>
      <c r="Q473" s="25">
        <v>9</v>
      </c>
      <c r="R473" s="27">
        <f t="shared" si="31"/>
        <v>5.7425305129825555</v>
      </c>
      <c r="S473" s="41">
        <v>5.6187035899516697</v>
      </c>
      <c r="T473" s="41">
        <v>6.2824583879526603</v>
      </c>
      <c r="W473">
        <f t="shared" si="30"/>
        <v>465</v>
      </c>
      <c r="X473" s="25">
        <v>38</v>
      </c>
      <c r="Y473" s="25">
        <v>9</v>
      </c>
      <c r="Z473" s="41">
        <v>0.16952499999999998</v>
      </c>
      <c r="AA473" s="41">
        <v>0.16952499999999998</v>
      </c>
    </row>
    <row r="474" spans="9:27" ht="14.5" x14ac:dyDescent="0.35">
      <c r="I474">
        <f t="shared" si="28"/>
        <v>466</v>
      </c>
      <c r="J474" s="25">
        <v>38</v>
      </c>
      <c r="K474" s="25">
        <v>10</v>
      </c>
      <c r="L474" s="40">
        <v>0.25775000000000003</v>
      </c>
      <c r="M474" s="40">
        <v>0.25775000000000003</v>
      </c>
      <c r="O474">
        <f t="shared" si="29"/>
        <v>466</v>
      </c>
      <c r="P474" s="25">
        <v>38</v>
      </c>
      <c r="Q474" s="25">
        <v>10</v>
      </c>
      <c r="R474" s="27">
        <f t="shared" si="31"/>
        <v>5.7536659734771156</v>
      </c>
      <c r="S474" s="41">
        <v>5.6295285275560198</v>
      </c>
      <c r="T474" s="41">
        <v>6.29494783480283</v>
      </c>
      <c r="W474">
        <f t="shared" si="30"/>
        <v>466</v>
      </c>
      <c r="X474" s="25">
        <v>38</v>
      </c>
      <c r="Y474" s="25">
        <v>10</v>
      </c>
      <c r="Z474" s="41">
        <v>0.17041666666666666</v>
      </c>
      <c r="AA474" s="41">
        <v>0.17041666666666666</v>
      </c>
    </row>
    <row r="475" spans="9:27" ht="14.5" x14ac:dyDescent="0.35">
      <c r="I475">
        <f t="shared" si="28"/>
        <v>467</v>
      </c>
      <c r="J475" s="25">
        <v>38</v>
      </c>
      <c r="K475" s="25">
        <v>11</v>
      </c>
      <c r="L475" s="40">
        <v>0.25937500000000002</v>
      </c>
      <c r="M475" s="40">
        <v>0.25937500000000002</v>
      </c>
      <c r="O475">
        <f t="shared" si="29"/>
        <v>467</v>
      </c>
      <c r="P475" s="25">
        <v>38</v>
      </c>
      <c r="Q475" s="25">
        <v>11</v>
      </c>
      <c r="R475" s="27">
        <f t="shared" si="31"/>
        <v>5.7648530041436041</v>
      </c>
      <c r="S475" s="41">
        <v>5.6404046064384801</v>
      </c>
      <c r="T475" s="41">
        <v>6.3074907219491498</v>
      </c>
      <c r="W475">
        <f t="shared" si="30"/>
        <v>467</v>
      </c>
      <c r="X475" s="25">
        <v>38</v>
      </c>
      <c r="Y475" s="25">
        <v>11</v>
      </c>
      <c r="Z475" s="41">
        <v>0.17130833333333331</v>
      </c>
      <c r="AA475" s="41">
        <v>0.17130833333333331</v>
      </c>
    </row>
    <row r="476" spans="9:27" ht="14.5" x14ac:dyDescent="0.35">
      <c r="I476">
        <f t="shared" si="28"/>
        <v>468</v>
      </c>
      <c r="J476" s="25">
        <v>39</v>
      </c>
      <c r="K476" s="25">
        <v>0</v>
      </c>
      <c r="L476" s="40">
        <v>0.26100000000000001</v>
      </c>
      <c r="M476" s="40">
        <v>0.26100000000000001</v>
      </c>
      <c r="O476">
        <f t="shared" si="29"/>
        <v>468</v>
      </c>
      <c r="P476" s="25">
        <v>39</v>
      </c>
      <c r="Q476" s="25">
        <v>0</v>
      </c>
      <c r="R476" s="27">
        <f t="shared" si="31"/>
        <v>5.7760916445589681</v>
      </c>
      <c r="S476" s="41">
        <v>5.65133186452801</v>
      </c>
      <c r="T476" s="41">
        <v>6.3200870961543503</v>
      </c>
      <c r="W476">
        <f t="shared" si="30"/>
        <v>468</v>
      </c>
      <c r="X476" s="25">
        <v>39</v>
      </c>
      <c r="Y476" s="25">
        <v>0</v>
      </c>
      <c r="Z476" s="41">
        <v>0.17219999999999999</v>
      </c>
      <c r="AA476" s="41">
        <v>0.17219999999999999</v>
      </c>
    </row>
    <row r="477" spans="9:27" ht="14.5" x14ac:dyDescent="0.35">
      <c r="I477">
        <f t="shared" si="28"/>
        <v>469</v>
      </c>
      <c r="J477" s="25">
        <v>39</v>
      </c>
      <c r="K477" s="25">
        <v>1</v>
      </c>
      <c r="L477" s="40">
        <v>0.262625</v>
      </c>
      <c r="M477" s="40">
        <v>0.262625</v>
      </c>
      <c r="O477">
        <f t="shared" si="29"/>
        <v>469</v>
      </c>
      <c r="P477" s="25">
        <v>39</v>
      </c>
      <c r="Q477" s="25">
        <v>1</v>
      </c>
      <c r="R477" s="27">
        <f t="shared" si="31"/>
        <v>5.7871665139160084</v>
      </c>
      <c r="S477" s="41">
        <v>5.6620899678871197</v>
      </c>
      <c r="T477" s="41">
        <v>6.3325431739589497</v>
      </c>
      <c r="W477">
        <f t="shared" si="30"/>
        <v>469</v>
      </c>
      <c r="X477" s="25">
        <v>39</v>
      </c>
      <c r="Y477" s="25">
        <v>1</v>
      </c>
      <c r="Z477" s="41">
        <v>0.17304166666666665</v>
      </c>
      <c r="AA477" s="41">
        <v>0.17304166666666665</v>
      </c>
    </row>
    <row r="478" spans="9:27" ht="14.5" x14ac:dyDescent="0.35">
      <c r="I478">
        <f t="shared" si="28"/>
        <v>470</v>
      </c>
      <c r="J478" s="25">
        <v>39</v>
      </c>
      <c r="K478" s="25">
        <v>2</v>
      </c>
      <c r="L478" s="40">
        <v>0.26424999999999998</v>
      </c>
      <c r="M478" s="40">
        <v>0.26424999999999998</v>
      </c>
      <c r="O478">
        <f t="shared" si="29"/>
        <v>470</v>
      </c>
      <c r="P478" s="25">
        <v>39</v>
      </c>
      <c r="Q478" s="25">
        <v>2</v>
      </c>
      <c r="R478" s="27">
        <f t="shared" si="31"/>
        <v>5.7982953577765599</v>
      </c>
      <c r="S478" s="41">
        <v>5.6729016031567898</v>
      </c>
      <c r="T478" s="41">
        <v>6.3450551561242001</v>
      </c>
      <c r="W478">
        <f t="shared" si="30"/>
        <v>470</v>
      </c>
      <c r="X478" s="25">
        <v>39</v>
      </c>
      <c r="Y478" s="25">
        <v>2</v>
      </c>
      <c r="Z478" s="41">
        <v>0.17388333333333333</v>
      </c>
      <c r="AA478" s="41">
        <v>0.17388333333333333</v>
      </c>
    </row>
    <row r="479" spans="9:27" ht="14.5" x14ac:dyDescent="0.35">
      <c r="I479">
        <f t="shared" si="28"/>
        <v>471</v>
      </c>
      <c r="J479" s="25">
        <v>39</v>
      </c>
      <c r="K479" s="25">
        <v>3</v>
      </c>
      <c r="L479" s="40">
        <v>0.26587500000000003</v>
      </c>
      <c r="M479" s="40">
        <v>0.26587500000000003</v>
      </c>
      <c r="O479">
        <f t="shared" si="29"/>
        <v>471</v>
      </c>
      <c r="P479" s="25">
        <v>39</v>
      </c>
      <c r="Q479" s="25">
        <v>3</v>
      </c>
      <c r="R479" s="27">
        <f t="shared" si="31"/>
        <v>5.8094782026046961</v>
      </c>
      <c r="S479" s="41">
        <v>5.6837667952209703</v>
      </c>
      <c r="T479" s="41">
        <v>6.3576230760040504</v>
      </c>
      <c r="W479">
        <f t="shared" si="30"/>
        <v>471</v>
      </c>
      <c r="X479" s="25">
        <v>39</v>
      </c>
      <c r="Y479" s="25">
        <v>3</v>
      </c>
      <c r="Z479" s="41">
        <v>0.17472499999999999</v>
      </c>
      <c r="AA479" s="41">
        <v>0.17472499999999999</v>
      </c>
    </row>
    <row r="480" spans="9:27" ht="14.5" x14ac:dyDescent="0.35">
      <c r="I480">
        <f t="shared" si="28"/>
        <v>472</v>
      </c>
      <c r="J480" s="25">
        <v>39</v>
      </c>
      <c r="K480" s="25">
        <v>4</v>
      </c>
      <c r="L480" s="40">
        <v>0.26750000000000002</v>
      </c>
      <c r="M480" s="40">
        <v>0.26750000000000002</v>
      </c>
      <c r="O480">
        <f t="shared" si="29"/>
        <v>472</v>
      </c>
      <c r="P480" s="25">
        <v>39</v>
      </c>
      <c r="Q480" s="25">
        <v>4</v>
      </c>
      <c r="R480" s="27">
        <f t="shared" si="31"/>
        <v>5.8207150769916893</v>
      </c>
      <c r="S480" s="41">
        <v>5.6946855710138999</v>
      </c>
      <c r="T480" s="41">
        <v>6.3702469694150201</v>
      </c>
      <c r="W480">
        <f t="shared" si="30"/>
        <v>472</v>
      </c>
      <c r="X480" s="25">
        <v>39</v>
      </c>
      <c r="Y480" s="25">
        <v>4</v>
      </c>
      <c r="Z480" s="41">
        <v>0.17556666666666665</v>
      </c>
      <c r="AA480" s="41">
        <v>0.17556666666666665</v>
      </c>
    </row>
    <row r="481" spans="9:27" ht="14.5" x14ac:dyDescent="0.35">
      <c r="I481">
        <f t="shared" si="28"/>
        <v>473</v>
      </c>
      <c r="J481" s="25">
        <v>39</v>
      </c>
      <c r="K481" s="25">
        <v>5</v>
      </c>
      <c r="L481" s="40">
        <v>0.269125</v>
      </c>
      <c r="M481" s="40">
        <v>0.269125</v>
      </c>
      <c r="O481">
        <f t="shared" si="29"/>
        <v>473</v>
      </c>
      <c r="P481" s="25">
        <v>39</v>
      </c>
      <c r="Q481" s="25">
        <v>5</v>
      </c>
      <c r="R481" s="27">
        <f t="shared" si="31"/>
        <v>5.8320060116143262</v>
      </c>
      <c r="S481" s="41">
        <v>5.7056579594806003</v>
      </c>
      <c r="T481" s="41">
        <v>6.3829268745849701</v>
      </c>
      <c r="W481">
        <f t="shared" si="30"/>
        <v>473</v>
      </c>
      <c r="X481" s="25">
        <v>39</v>
      </c>
      <c r="Y481" s="25">
        <v>5</v>
      </c>
      <c r="Z481" s="41">
        <v>0.17640833333333333</v>
      </c>
      <c r="AA481" s="41">
        <v>0.17640833333333333</v>
      </c>
    </row>
    <row r="482" spans="9:27" ht="14.5" x14ac:dyDescent="0.35">
      <c r="I482">
        <f t="shared" si="28"/>
        <v>474</v>
      </c>
      <c r="J482" s="25">
        <v>39</v>
      </c>
      <c r="K482" s="25">
        <v>6</v>
      </c>
      <c r="L482" s="40">
        <v>0.27075000000000005</v>
      </c>
      <c r="M482" s="40">
        <v>0.27075000000000005</v>
      </c>
      <c r="O482">
        <f t="shared" si="29"/>
        <v>474</v>
      </c>
      <c r="P482" s="25">
        <v>39</v>
      </c>
      <c r="Q482" s="25">
        <v>6</v>
      </c>
      <c r="R482" s="27">
        <f t="shared" si="31"/>
        <v>5.8433510391945065</v>
      </c>
      <c r="S482" s="41">
        <v>5.7166839915386598</v>
      </c>
      <c r="T482" s="41">
        <v>6.3956628321032296</v>
      </c>
      <c r="W482">
        <f t="shared" si="30"/>
        <v>474</v>
      </c>
      <c r="X482" s="25">
        <v>39</v>
      </c>
      <c r="Y482" s="25">
        <v>6</v>
      </c>
      <c r="Z482" s="41">
        <v>0.17724999999999999</v>
      </c>
      <c r="AA482" s="41">
        <v>0.17724999999999999</v>
      </c>
    </row>
    <row r="483" spans="9:27" ht="14.5" x14ac:dyDescent="0.35">
      <c r="I483">
        <f t="shared" si="28"/>
        <v>475</v>
      </c>
      <c r="J483" s="25">
        <v>39</v>
      </c>
      <c r="K483" s="25">
        <v>7</v>
      </c>
      <c r="L483" s="40">
        <v>0.27237500000000003</v>
      </c>
      <c r="M483" s="40">
        <v>0.27237500000000003</v>
      </c>
      <c r="O483">
        <f t="shared" si="29"/>
        <v>475</v>
      </c>
      <c r="P483" s="25">
        <v>39</v>
      </c>
      <c r="Q483" s="25">
        <v>7</v>
      </c>
      <c r="R483" s="27">
        <f t="shared" si="31"/>
        <v>5.8547501944600242</v>
      </c>
      <c r="S483" s="41">
        <v>5.7277637000410397</v>
      </c>
      <c r="T483" s="41">
        <v>6.4084548848724996</v>
      </c>
      <c r="W483">
        <f t="shared" si="30"/>
        <v>475</v>
      </c>
      <c r="X483" s="25">
        <v>39</v>
      </c>
      <c r="Y483" s="25">
        <v>7</v>
      </c>
      <c r="Z483" s="41">
        <v>0.17809166666666665</v>
      </c>
      <c r="AA483" s="41">
        <v>0.17809166666666665</v>
      </c>
    </row>
    <row r="484" spans="9:27" ht="14.5" x14ac:dyDescent="0.35">
      <c r="I484">
        <f t="shared" si="28"/>
        <v>476</v>
      </c>
      <c r="J484" s="25">
        <v>39</v>
      </c>
      <c r="K484" s="25">
        <v>8</v>
      </c>
      <c r="L484" s="40">
        <v>0.27400000000000002</v>
      </c>
      <c r="M484" s="40">
        <v>0.27400000000000002</v>
      </c>
      <c r="O484">
        <f t="shared" si="29"/>
        <v>476</v>
      </c>
      <c r="P484" s="25">
        <v>39</v>
      </c>
      <c r="Q484" s="25">
        <v>8</v>
      </c>
      <c r="R484" s="27">
        <f t="shared" si="31"/>
        <v>5.8662035141063837</v>
      </c>
      <c r="S484" s="41">
        <v>5.7388971197398897</v>
      </c>
      <c r="T484" s="41">
        <v>6.42130307806198</v>
      </c>
      <c r="W484">
        <f t="shared" si="30"/>
        <v>476</v>
      </c>
      <c r="X484" s="25">
        <v>39</v>
      </c>
      <c r="Y484" s="25">
        <v>8</v>
      </c>
      <c r="Z484" s="41">
        <v>0.17893333333333333</v>
      </c>
      <c r="AA484" s="41">
        <v>0.17893333333333333</v>
      </c>
    </row>
    <row r="485" spans="9:27" ht="14.5" x14ac:dyDescent="0.35">
      <c r="I485">
        <f t="shared" si="28"/>
        <v>477</v>
      </c>
      <c r="J485" s="25">
        <v>39</v>
      </c>
      <c r="K485" s="25">
        <v>9</v>
      </c>
      <c r="L485" s="40">
        <v>0.27562500000000001</v>
      </c>
      <c r="M485" s="40">
        <v>0.27562500000000001</v>
      </c>
      <c r="O485">
        <f t="shared" si="29"/>
        <v>477</v>
      </c>
      <c r="P485" s="25">
        <v>39</v>
      </c>
      <c r="Q485" s="25">
        <v>9</v>
      </c>
      <c r="R485" s="27">
        <f t="shared" si="31"/>
        <v>5.8777110367597967</v>
      </c>
      <c r="S485" s="41">
        <v>5.7500842872514699</v>
      </c>
      <c r="T485" s="41">
        <v>6.4342074590619598</v>
      </c>
      <c r="W485">
        <f t="shared" si="30"/>
        <v>477</v>
      </c>
      <c r="X485" s="25">
        <v>39</v>
      </c>
      <c r="Y485" s="25">
        <v>9</v>
      </c>
      <c r="Z485" s="41">
        <v>0.17977499999999999</v>
      </c>
      <c r="AA485" s="41">
        <v>0.17977499999999999</v>
      </c>
    </row>
    <row r="486" spans="9:27" ht="14.5" x14ac:dyDescent="0.35">
      <c r="I486">
        <f t="shared" si="28"/>
        <v>478</v>
      </c>
      <c r="J486" s="25">
        <v>39</v>
      </c>
      <c r="K486" s="25">
        <v>10</v>
      </c>
      <c r="L486" s="40">
        <v>0.27725</v>
      </c>
      <c r="M486" s="40">
        <v>0.27725</v>
      </c>
      <c r="O486">
        <f t="shared" si="29"/>
        <v>478</v>
      </c>
      <c r="P486" s="25">
        <v>39</v>
      </c>
      <c r="Q486" s="25">
        <v>10</v>
      </c>
      <c r="R486" s="27">
        <f t="shared" si="31"/>
        <v>5.8892728029413215</v>
      </c>
      <c r="S486" s="41">
        <v>5.7613252410221598</v>
      </c>
      <c r="T486" s="41">
        <v>6.4471680774398097</v>
      </c>
      <c r="W486">
        <f t="shared" si="30"/>
        <v>478</v>
      </c>
      <c r="X486" s="25">
        <v>39</v>
      </c>
      <c r="Y486" s="25">
        <v>10</v>
      </c>
      <c r="Z486" s="41">
        <v>0.18061666666666668</v>
      </c>
      <c r="AA486" s="41">
        <v>0.18061666666666668</v>
      </c>
    </row>
    <row r="487" spans="9:27" ht="14.5" x14ac:dyDescent="0.35">
      <c r="I487">
        <f t="shared" si="28"/>
        <v>479</v>
      </c>
      <c r="J487" s="25">
        <v>39</v>
      </c>
      <c r="K487" s="25">
        <v>11</v>
      </c>
      <c r="L487" s="40">
        <v>0.27887500000000004</v>
      </c>
      <c r="M487" s="40">
        <v>0.27887500000000004</v>
      </c>
      <c r="O487">
        <f t="shared" si="29"/>
        <v>479</v>
      </c>
      <c r="P487" s="25">
        <v>39</v>
      </c>
      <c r="Q487" s="25">
        <v>11</v>
      </c>
      <c r="R487" s="27">
        <f t="shared" si="31"/>
        <v>5.9008888550317842</v>
      </c>
      <c r="S487" s="41">
        <v>5.7726200212951504</v>
      </c>
      <c r="T487" s="41">
        <v>6.4601849848971797</v>
      </c>
      <c r="W487">
        <f t="shared" si="30"/>
        <v>479</v>
      </c>
      <c r="X487" s="25">
        <v>39</v>
      </c>
      <c r="Y487" s="25">
        <v>11</v>
      </c>
      <c r="Z487" s="41">
        <v>0.18145833333333333</v>
      </c>
      <c r="AA487" s="41">
        <v>0.18145833333333333</v>
      </c>
    </row>
    <row r="488" spans="9:27" ht="14.5" x14ac:dyDescent="0.35">
      <c r="I488">
        <f t="shared" si="28"/>
        <v>480</v>
      </c>
      <c r="J488" s="25">
        <v>40</v>
      </c>
      <c r="K488" s="25">
        <v>0</v>
      </c>
      <c r="L488" s="40">
        <v>0.28050000000000003</v>
      </c>
      <c r="M488" s="40">
        <v>0.28050000000000003</v>
      </c>
      <c r="O488">
        <f t="shared" si="29"/>
        <v>480</v>
      </c>
      <c r="P488" s="25">
        <v>40</v>
      </c>
      <c r="Q488" s="25">
        <v>0</v>
      </c>
      <c r="R488" s="27">
        <f t="shared" si="31"/>
        <v>5.9125592372379909</v>
      </c>
      <c r="S488" s="41">
        <v>5.7839686700784299</v>
      </c>
      <c r="T488" s="41">
        <v>6.4732582352284798</v>
      </c>
      <c r="W488">
        <f t="shared" si="30"/>
        <v>480</v>
      </c>
      <c r="X488" s="25">
        <v>40</v>
      </c>
      <c r="Y488" s="25">
        <v>0</v>
      </c>
      <c r="Z488" s="41">
        <v>0.18229999999999999</v>
      </c>
      <c r="AA488" s="41">
        <v>0.18229999999999999</v>
      </c>
    </row>
    <row r="489" spans="9:27" ht="14.5" x14ac:dyDescent="0.35">
      <c r="I489">
        <f t="shared" si="28"/>
        <v>481</v>
      </c>
      <c r="J489" s="25">
        <v>40</v>
      </c>
      <c r="K489" s="25">
        <v>1</v>
      </c>
      <c r="L489" s="40">
        <v>0.28187500000000004</v>
      </c>
      <c r="M489" s="40">
        <v>0.28187500000000004</v>
      </c>
      <c r="O489">
        <f t="shared" si="29"/>
        <v>481</v>
      </c>
      <c r="P489" s="25">
        <v>40</v>
      </c>
      <c r="Q489" s="25">
        <v>1</v>
      </c>
      <c r="R489" s="27">
        <f t="shared" si="31"/>
        <v>5.9240587462361631</v>
      </c>
      <c r="S489" s="41">
        <v>5.79513925532114</v>
      </c>
      <c r="T489" s="41">
        <v>6.4861919646689197</v>
      </c>
      <c r="W489">
        <f t="shared" si="30"/>
        <v>481</v>
      </c>
      <c r="X489" s="25">
        <v>40</v>
      </c>
      <c r="Y489" s="25">
        <v>1</v>
      </c>
      <c r="Z489" s="41">
        <v>0.18309999999999998</v>
      </c>
      <c r="AA489" s="41">
        <v>0.18309999999999998</v>
      </c>
    </row>
    <row r="490" spans="9:27" ht="14.5" x14ac:dyDescent="0.35">
      <c r="I490">
        <f t="shared" si="28"/>
        <v>482</v>
      </c>
      <c r="J490" s="25">
        <v>40</v>
      </c>
      <c r="K490" s="25">
        <v>2</v>
      </c>
      <c r="L490" s="40">
        <v>0.28325</v>
      </c>
      <c r="M490" s="40">
        <v>0.28325</v>
      </c>
      <c r="O490">
        <f t="shared" si="29"/>
        <v>482</v>
      </c>
      <c r="P490" s="25">
        <v>40</v>
      </c>
      <c r="Q490" s="25">
        <v>2</v>
      </c>
      <c r="R490" s="27">
        <f t="shared" si="31"/>
        <v>5.935612879867568</v>
      </c>
      <c r="S490" s="41">
        <v>5.8063639874410597</v>
      </c>
      <c r="T490" s="41">
        <v>6.4991824019227904</v>
      </c>
      <c r="W490">
        <f t="shared" si="30"/>
        <v>482</v>
      </c>
      <c r="X490" s="25">
        <v>40</v>
      </c>
      <c r="Y490" s="25">
        <v>2</v>
      </c>
      <c r="Z490" s="41">
        <v>0.18390000000000001</v>
      </c>
      <c r="AA490" s="41">
        <v>0.18390000000000001</v>
      </c>
    </row>
    <row r="491" spans="9:27" ht="14.5" x14ac:dyDescent="0.35">
      <c r="I491">
        <f t="shared" si="28"/>
        <v>483</v>
      </c>
      <c r="J491" s="25">
        <v>40</v>
      </c>
      <c r="K491" s="25">
        <v>3</v>
      </c>
      <c r="L491" s="40">
        <v>0.28462500000000002</v>
      </c>
      <c r="M491" s="40">
        <v>0.28462500000000002</v>
      </c>
      <c r="O491">
        <f t="shared" si="29"/>
        <v>483</v>
      </c>
      <c r="P491" s="25">
        <v>40</v>
      </c>
      <c r="Q491" s="25">
        <v>3</v>
      </c>
      <c r="R491" s="27">
        <f t="shared" si="31"/>
        <v>5.9472216585657458</v>
      </c>
      <c r="S491" s="41">
        <v>5.8176428847581398</v>
      </c>
      <c r="T491" s="41">
        <v>6.5122295766396103</v>
      </c>
      <c r="W491">
        <f t="shared" si="30"/>
        <v>483</v>
      </c>
      <c r="X491" s="25">
        <v>40</v>
      </c>
      <c r="Y491" s="25">
        <v>3</v>
      </c>
      <c r="Z491" s="41">
        <v>0.18469999999999998</v>
      </c>
      <c r="AA491" s="41">
        <v>0.18469999999999998</v>
      </c>
    </row>
    <row r="492" spans="9:27" ht="14.5" x14ac:dyDescent="0.35">
      <c r="I492">
        <f t="shared" si="28"/>
        <v>484</v>
      </c>
      <c r="J492" s="25">
        <v>40</v>
      </c>
      <c r="K492" s="25">
        <v>4</v>
      </c>
      <c r="L492" s="40">
        <v>0.28600000000000003</v>
      </c>
      <c r="M492" s="40">
        <v>0.28600000000000003</v>
      </c>
      <c r="O492">
        <f t="shared" si="29"/>
        <v>484</v>
      </c>
      <c r="P492" s="25">
        <v>40</v>
      </c>
      <c r="Q492" s="25">
        <v>4</v>
      </c>
      <c r="R492" s="27">
        <f t="shared" si="31"/>
        <v>5.9588851049035005</v>
      </c>
      <c r="S492" s="41">
        <v>5.8289759676518296</v>
      </c>
      <c r="T492" s="41">
        <v>6.52533352095596</v>
      </c>
      <c r="W492">
        <f t="shared" si="30"/>
        <v>484</v>
      </c>
      <c r="X492" s="25">
        <v>40</v>
      </c>
      <c r="Y492" s="25">
        <v>4</v>
      </c>
      <c r="Z492" s="41">
        <v>0.1855</v>
      </c>
      <c r="AA492" s="41">
        <v>0.1855</v>
      </c>
    </row>
    <row r="493" spans="9:27" ht="14.5" x14ac:dyDescent="0.35">
      <c r="I493">
        <f t="shared" si="28"/>
        <v>485</v>
      </c>
      <c r="J493" s="25">
        <v>40</v>
      </c>
      <c r="K493" s="25">
        <v>5</v>
      </c>
      <c r="L493" s="40">
        <v>0.28737499999999999</v>
      </c>
      <c r="M493" s="40">
        <v>0.28737499999999999</v>
      </c>
      <c r="O493">
        <f t="shared" si="29"/>
        <v>485</v>
      </c>
      <c r="P493" s="25">
        <v>40</v>
      </c>
      <c r="Q493" s="25">
        <v>5</v>
      </c>
      <c r="R493" s="27">
        <f t="shared" si="31"/>
        <v>5.9706032435505128</v>
      </c>
      <c r="S493" s="41">
        <v>5.8403632585210596</v>
      </c>
      <c r="T493" s="41">
        <v>6.5384942694427703</v>
      </c>
      <c r="W493">
        <f t="shared" si="30"/>
        <v>485</v>
      </c>
      <c r="X493" s="25">
        <v>40</v>
      </c>
      <c r="Y493" s="25">
        <v>5</v>
      </c>
      <c r="Z493" s="41">
        <v>0.18629999999999999</v>
      </c>
      <c r="AA493" s="41">
        <v>0.18629999999999999</v>
      </c>
    </row>
    <row r="494" spans="9:27" ht="14.5" x14ac:dyDescent="0.35">
      <c r="I494">
        <f t="shared" si="28"/>
        <v>486</v>
      </c>
      <c r="J494" s="25">
        <v>40</v>
      </c>
      <c r="K494" s="25">
        <v>6</v>
      </c>
      <c r="L494" s="40">
        <v>0.28875000000000001</v>
      </c>
      <c r="M494" s="40">
        <v>0.28875000000000001</v>
      </c>
      <c r="O494">
        <f t="shared" si="29"/>
        <v>486</v>
      </c>
      <c r="P494" s="25">
        <v>40</v>
      </c>
      <c r="Q494" s="25">
        <v>6</v>
      </c>
      <c r="R494" s="27">
        <f t="shared" si="31"/>
        <v>5.9823761012321208</v>
      </c>
      <c r="S494" s="41">
        <v>5.8518047817452796</v>
      </c>
      <c r="T494" s="41">
        <v>6.5517118590542598</v>
      </c>
      <c r="W494">
        <f t="shared" si="30"/>
        <v>486</v>
      </c>
      <c r="X494" s="25">
        <v>40</v>
      </c>
      <c r="Y494" s="25">
        <v>6</v>
      </c>
      <c r="Z494" s="41">
        <v>0.18709999999999999</v>
      </c>
      <c r="AA494" s="41">
        <v>0.18709999999999999</v>
      </c>
    </row>
    <row r="495" spans="9:27" ht="14.5" x14ac:dyDescent="0.35">
      <c r="I495">
        <f t="shared" si="28"/>
        <v>487</v>
      </c>
      <c r="J495" s="25">
        <v>40</v>
      </c>
      <c r="K495" s="25">
        <v>7</v>
      </c>
      <c r="L495" s="40">
        <v>0.29012500000000002</v>
      </c>
      <c r="M495" s="40">
        <v>0.29012500000000002</v>
      </c>
      <c r="O495">
        <f t="shared" si="29"/>
        <v>487</v>
      </c>
      <c r="P495" s="25">
        <v>40</v>
      </c>
      <c r="Q495" s="25">
        <v>7</v>
      </c>
      <c r="R495" s="27">
        <f t="shared" si="31"/>
        <v>5.9942037066893636</v>
      </c>
      <c r="S495" s="41">
        <v>5.8633005636466704</v>
      </c>
      <c r="T495" s="41">
        <v>6.5649863290785202</v>
      </c>
      <c r="W495">
        <f t="shared" si="30"/>
        <v>487</v>
      </c>
      <c r="X495" s="25">
        <v>40</v>
      </c>
      <c r="Y495" s="25">
        <v>7</v>
      </c>
      <c r="Z495" s="41">
        <v>0.18790000000000001</v>
      </c>
      <c r="AA495" s="41">
        <v>0.18790000000000001</v>
      </c>
    </row>
    <row r="496" spans="9:27" ht="14.5" x14ac:dyDescent="0.35">
      <c r="I496">
        <f t="shared" si="28"/>
        <v>488</v>
      </c>
      <c r="J496" s="25">
        <v>40</v>
      </c>
      <c r="K496" s="25">
        <v>8</v>
      </c>
      <c r="L496" s="40">
        <v>0.29149999999999998</v>
      </c>
      <c r="M496" s="40">
        <v>0.29149999999999998</v>
      </c>
      <c r="O496">
        <f t="shared" si="29"/>
        <v>488</v>
      </c>
      <c r="P496" s="25">
        <v>40</v>
      </c>
      <c r="Q496" s="25">
        <v>8</v>
      </c>
      <c r="R496" s="27">
        <f t="shared" si="31"/>
        <v>6.0060860906401654</v>
      </c>
      <c r="S496" s="41">
        <v>5.8748506324534704</v>
      </c>
      <c r="T496" s="41">
        <v>6.57831772108936</v>
      </c>
      <c r="W496">
        <f t="shared" si="30"/>
        <v>488</v>
      </c>
      <c r="X496" s="25">
        <v>40</v>
      </c>
      <c r="Y496" s="25">
        <v>8</v>
      </c>
      <c r="Z496" s="41">
        <v>0.18869999999999998</v>
      </c>
      <c r="AA496" s="41">
        <v>0.18869999999999998</v>
      </c>
    </row>
    <row r="497" spans="9:27" ht="14.5" x14ac:dyDescent="0.35">
      <c r="I497">
        <f t="shared" si="28"/>
        <v>489</v>
      </c>
      <c r="J497" s="25">
        <v>40</v>
      </c>
      <c r="K497" s="25">
        <v>9</v>
      </c>
      <c r="L497" s="40">
        <v>0.292875</v>
      </c>
      <c r="M497" s="40">
        <v>0.292875</v>
      </c>
      <c r="O497">
        <f t="shared" si="29"/>
        <v>489</v>
      </c>
      <c r="P497" s="25">
        <v>40</v>
      </c>
      <c r="Q497" s="25">
        <v>9</v>
      </c>
      <c r="R497" s="27">
        <f t="shared" si="31"/>
        <v>6.0180232857415854</v>
      </c>
      <c r="S497" s="41">
        <v>5.8864550182642601</v>
      </c>
      <c r="T497" s="41">
        <v>6.59170607889968</v>
      </c>
      <c r="W497">
        <f t="shared" si="30"/>
        <v>489</v>
      </c>
      <c r="X497" s="25">
        <v>40</v>
      </c>
      <c r="Y497" s="25">
        <v>9</v>
      </c>
      <c r="Z497" s="41">
        <v>0.1895</v>
      </c>
      <c r="AA497" s="41">
        <v>0.1895</v>
      </c>
    </row>
    <row r="498" spans="9:27" ht="14.5" x14ac:dyDescent="0.35">
      <c r="I498">
        <f t="shared" si="28"/>
        <v>490</v>
      </c>
      <c r="J498" s="25">
        <v>40</v>
      </c>
      <c r="K498" s="25">
        <v>10</v>
      </c>
      <c r="L498" s="40">
        <v>0.29425000000000001</v>
      </c>
      <c r="M498" s="40">
        <v>0.29425000000000001</v>
      </c>
      <c r="O498">
        <f t="shared" si="29"/>
        <v>490</v>
      </c>
      <c r="P498" s="25">
        <v>40</v>
      </c>
      <c r="Q498" s="25">
        <v>10</v>
      </c>
      <c r="R498" s="27">
        <f t="shared" si="31"/>
        <v>6.030015326553313</v>
      </c>
      <c r="S498" s="41">
        <v>5.8981137530134298</v>
      </c>
      <c r="T498" s="41">
        <v>6.6051514485163798</v>
      </c>
      <c r="W498">
        <f t="shared" si="30"/>
        <v>490</v>
      </c>
      <c r="X498" s="25">
        <v>40</v>
      </c>
      <c r="Y498" s="25">
        <v>10</v>
      </c>
      <c r="Z498" s="41">
        <v>0.19029999999999997</v>
      </c>
      <c r="AA498" s="41">
        <v>0.19029999999999997</v>
      </c>
    </row>
    <row r="499" spans="9:27" ht="14.5" x14ac:dyDescent="0.35">
      <c r="I499">
        <f t="shared" si="28"/>
        <v>491</v>
      </c>
      <c r="J499" s="25">
        <v>40</v>
      </c>
      <c r="K499" s="25">
        <v>11</v>
      </c>
      <c r="L499" s="40">
        <v>0.29562499999999997</v>
      </c>
      <c r="M499" s="40">
        <v>0.29562499999999997</v>
      </c>
      <c r="O499">
        <f t="shared" si="29"/>
        <v>491</v>
      </c>
      <c r="P499" s="25">
        <v>40</v>
      </c>
      <c r="Q499" s="25">
        <v>11</v>
      </c>
      <c r="R499" s="27">
        <f t="shared" si="31"/>
        <v>6.0420622495020009</v>
      </c>
      <c r="S499" s="41">
        <v>5.9098268704374304</v>
      </c>
      <c r="T499" s="41">
        <v>6.6186538780963096</v>
      </c>
      <c r="W499">
        <f t="shared" si="30"/>
        <v>491</v>
      </c>
      <c r="X499" s="25">
        <v>40</v>
      </c>
      <c r="Y499" s="25">
        <v>11</v>
      </c>
      <c r="Z499" s="41">
        <v>0.19109999999999996</v>
      </c>
      <c r="AA499" s="41">
        <v>0.19109999999999996</v>
      </c>
    </row>
    <row r="500" spans="9:27" ht="14.5" x14ac:dyDescent="0.35">
      <c r="I500">
        <f t="shared" si="28"/>
        <v>492</v>
      </c>
      <c r="J500" s="25">
        <v>41</v>
      </c>
      <c r="K500" s="25">
        <v>0</v>
      </c>
      <c r="L500" s="40">
        <v>0.29699999999999999</v>
      </c>
      <c r="M500" s="40">
        <v>0.29699999999999999</v>
      </c>
      <c r="O500">
        <f t="shared" si="29"/>
        <v>492</v>
      </c>
      <c r="P500" s="25">
        <v>41</v>
      </c>
      <c r="Q500" s="25">
        <v>0</v>
      </c>
      <c r="R500" s="27">
        <f t="shared" si="31"/>
        <v>6.0541640928467881</v>
      </c>
      <c r="S500" s="41">
        <v>5.9215944060421304</v>
      </c>
      <c r="T500" s="41">
        <v>6.6322134179038104</v>
      </c>
      <c r="W500">
        <f t="shared" si="30"/>
        <v>492</v>
      </c>
      <c r="X500" s="25">
        <v>41</v>
      </c>
      <c r="Y500" s="25">
        <v>0</v>
      </c>
      <c r="Z500" s="41">
        <v>0.19189999999999999</v>
      </c>
      <c r="AA500" s="41">
        <v>0.19189999999999999</v>
      </c>
    </row>
    <row r="501" spans="9:27" ht="14.5" x14ac:dyDescent="0.35">
      <c r="I501">
        <f t="shared" si="28"/>
        <v>493</v>
      </c>
      <c r="J501" s="25">
        <v>41</v>
      </c>
      <c r="K501" s="25">
        <v>1</v>
      </c>
      <c r="L501" s="40">
        <v>0.298375</v>
      </c>
      <c r="M501" s="40">
        <v>0.298375</v>
      </c>
      <c r="O501">
        <f t="shared" si="29"/>
        <v>493</v>
      </c>
      <c r="P501" s="25">
        <v>41</v>
      </c>
      <c r="Q501" s="25">
        <v>1</v>
      </c>
      <c r="R501" s="27">
        <f t="shared" si="31"/>
        <v>6.0660975456671551</v>
      </c>
      <c r="S501" s="41">
        <v>5.9331853711290101</v>
      </c>
      <c r="T501" s="41">
        <v>6.6456402347650396</v>
      </c>
      <c r="W501">
        <f t="shared" si="30"/>
        <v>493</v>
      </c>
      <c r="X501" s="25">
        <v>41</v>
      </c>
      <c r="Y501" s="25">
        <v>1</v>
      </c>
      <c r="Z501" s="41">
        <v>0.19264999999999996</v>
      </c>
      <c r="AA501" s="41">
        <v>0.19264999999999996</v>
      </c>
    </row>
    <row r="502" spans="9:27" ht="14.5" x14ac:dyDescent="0.35">
      <c r="I502">
        <f t="shared" si="28"/>
        <v>494</v>
      </c>
      <c r="J502" s="25">
        <v>41</v>
      </c>
      <c r="K502" s="25">
        <v>2</v>
      </c>
      <c r="L502" s="40">
        <v>0.29974999999999996</v>
      </c>
      <c r="M502" s="40">
        <v>0.29974999999999996</v>
      </c>
      <c r="O502">
        <f t="shared" si="29"/>
        <v>494</v>
      </c>
      <c r="P502" s="25">
        <v>41</v>
      </c>
      <c r="Q502" s="25">
        <v>2</v>
      </c>
      <c r="R502" s="27">
        <f t="shared" si="31"/>
        <v>6.078088444620958</v>
      </c>
      <c r="S502" s="41">
        <v>5.9448332548625604</v>
      </c>
      <c r="T502" s="41">
        <v>6.65912679778301</v>
      </c>
      <c r="W502">
        <f t="shared" si="30"/>
        <v>494</v>
      </c>
      <c r="X502" s="25">
        <v>41</v>
      </c>
      <c r="Y502" s="25">
        <v>2</v>
      </c>
      <c r="Z502" s="41">
        <v>0.19339999999999999</v>
      </c>
      <c r="AA502" s="41">
        <v>0.19339999999999999</v>
      </c>
    </row>
    <row r="503" spans="9:27" ht="14.5" x14ac:dyDescent="0.35">
      <c r="I503">
        <f t="shared" si="28"/>
        <v>495</v>
      </c>
      <c r="J503" s="25">
        <v>41</v>
      </c>
      <c r="K503" s="25">
        <v>3</v>
      </c>
      <c r="L503" s="40">
        <v>0.30112499999999998</v>
      </c>
      <c r="M503" s="40">
        <v>0.30112499999999998</v>
      </c>
      <c r="O503">
        <f t="shared" si="29"/>
        <v>495</v>
      </c>
      <c r="P503" s="25">
        <v>41</v>
      </c>
      <c r="Q503" s="25">
        <v>3</v>
      </c>
      <c r="R503" s="27">
        <f t="shared" si="31"/>
        <v>6.0901368117228341</v>
      </c>
      <c r="S503" s="41">
        <v>5.9565380763632296</v>
      </c>
      <c r="T503" s="41">
        <v>6.6726731415920097</v>
      </c>
      <c r="W503">
        <f t="shared" si="30"/>
        <v>495</v>
      </c>
      <c r="X503" s="25">
        <v>41</v>
      </c>
      <c r="Y503" s="25">
        <v>3</v>
      </c>
      <c r="Z503" s="41">
        <v>0.19414999999999999</v>
      </c>
      <c r="AA503" s="41">
        <v>0.19414999999999999</v>
      </c>
    </row>
    <row r="504" spans="9:27" ht="14.5" x14ac:dyDescent="0.35">
      <c r="I504">
        <f t="shared" si="28"/>
        <v>496</v>
      </c>
      <c r="J504" s="25">
        <v>41</v>
      </c>
      <c r="K504" s="25">
        <v>4</v>
      </c>
      <c r="L504" s="40">
        <v>0.30249999999999999</v>
      </c>
      <c r="M504" s="40">
        <v>0.30249999999999999</v>
      </c>
      <c r="O504">
        <f t="shared" si="29"/>
        <v>496</v>
      </c>
      <c r="P504" s="25">
        <v>41</v>
      </c>
      <c r="Q504" s="25">
        <v>4</v>
      </c>
      <c r="R504" s="27">
        <f t="shared" si="31"/>
        <v>6.1022426712024718</v>
      </c>
      <c r="S504" s="41">
        <v>5.9682998568862304</v>
      </c>
      <c r="T504" s="41">
        <v>6.6862793033914603</v>
      </c>
      <c r="W504">
        <f t="shared" si="30"/>
        <v>496</v>
      </c>
      <c r="X504" s="25">
        <v>41</v>
      </c>
      <c r="Y504" s="25">
        <v>4</v>
      </c>
      <c r="Z504" s="41">
        <v>0.19489999999999996</v>
      </c>
      <c r="AA504" s="41">
        <v>0.19489999999999996</v>
      </c>
    </row>
    <row r="505" spans="9:27" ht="14.5" x14ac:dyDescent="0.35">
      <c r="I505">
        <f t="shared" si="28"/>
        <v>497</v>
      </c>
      <c r="J505" s="25">
        <v>41</v>
      </c>
      <c r="K505" s="25">
        <v>5</v>
      </c>
      <c r="L505" s="40">
        <v>0.30387500000000001</v>
      </c>
      <c r="M505" s="40">
        <v>0.30387500000000001</v>
      </c>
      <c r="O505">
        <f t="shared" si="29"/>
        <v>497</v>
      </c>
      <c r="P505" s="25">
        <v>41</v>
      </c>
      <c r="Q505" s="25">
        <v>5</v>
      </c>
      <c r="R505" s="27">
        <f t="shared" si="31"/>
        <v>6.1144060494611292</v>
      </c>
      <c r="S505" s="41">
        <v>5.9801186197804803</v>
      </c>
      <c r="T505" s="41">
        <v>6.6999453228918799</v>
      </c>
      <c r="W505">
        <f t="shared" si="30"/>
        <v>497</v>
      </c>
      <c r="X505" s="25">
        <v>41</v>
      </c>
      <c r="Y505" s="25">
        <v>5</v>
      </c>
      <c r="Z505" s="41">
        <v>0.19564999999999999</v>
      </c>
      <c r="AA505" s="41">
        <v>0.19564999999999999</v>
      </c>
    </row>
    <row r="506" spans="9:27" ht="14.5" x14ac:dyDescent="0.35">
      <c r="I506">
        <f t="shared" si="28"/>
        <v>498</v>
      </c>
      <c r="J506" s="25">
        <v>41</v>
      </c>
      <c r="K506" s="25">
        <v>6</v>
      </c>
      <c r="L506" s="40">
        <v>0.30525000000000002</v>
      </c>
      <c r="M506" s="40">
        <v>0.30525000000000002</v>
      </c>
      <c r="O506">
        <f t="shared" si="29"/>
        <v>498</v>
      </c>
      <c r="P506" s="25">
        <v>41</v>
      </c>
      <c r="Q506" s="25">
        <v>6</v>
      </c>
      <c r="R506" s="27">
        <f t="shared" si="31"/>
        <v>6.1266269750296072</v>
      </c>
      <c r="S506" s="41">
        <v>5.9919943904489203</v>
      </c>
      <c r="T506" s="41">
        <v>6.7136712422626097</v>
      </c>
      <c r="W506">
        <f t="shared" si="30"/>
        <v>498</v>
      </c>
      <c r="X506" s="25">
        <v>41</v>
      </c>
      <c r="Y506" s="25">
        <v>6</v>
      </c>
      <c r="Z506" s="41">
        <v>0.19639999999999999</v>
      </c>
      <c r="AA506" s="41">
        <v>0.19639999999999999</v>
      </c>
    </row>
    <row r="507" spans="9:27" ht="14.5" x14ac:dyDescent="0.35">
      <c r="I507">
        <f t="shared" si="28"/>
        <v>499</v>
      </c>
      <c r="J507" s="25">
        <v>41</v>
      </c>
      <c r="K507" s="25">
        <v>7</v>
      </c>
      <c r="L507" s="40">
        <v>0.30662499999999998</v>
      </c>
      <c r="M507" s="40">
        <v>0.30662499999999998</v>
      </c>
      <c r="O507">
        <f t="shared" si="29"/>
        <v>499</v>
      </c>
      <c r="P507" s="25">
        <v>41</v>
      </c>
      <c r="Q507" s="25">
        <v>7</v>
      </c>
      <c r="R507" s="27">
        <f t="shared" si="31"/>
        <v>6.1389054785273682</v>
      </c>
      <c r="S507" s="41">
        <v>6.0039271963099203</v>
      </c>
      <c r="T507" s="41">
        <v>6.72745710608097</v>
      </c>
      <c r="W507">
        <f t="shared" si="30"/>
        <v>499</v>
      </c>
      <c r="X507" s="25">
        <v>41</v>
      </c>
      <c r="Y507" s="25">
        <v>7</v>
      </c>
      <c r="Z507" s="41">
        <v>0.19714999999999999</v>
      </c>
      <c r="AA507" s="41">
        <v>0.19714999999999999</v>
      </c>
    </row>
    <row r="508" spans="9:27" ht="14.5" x14ac:dyDescent="0.35">
      <c r="I508">
        <f t="shared" si="28"/>
        <v>500</v>
      </c>
      <c r="J508" s="25">
        <v>41</v>
      </c>
      <c r="K508" s="25">
        <v>8</v>
      </c>
      <c r="L508" s="40">
        <v>0.308</v>
      </c>
      <c r="M508" s="40">
        <v>0.308</v>
      </c>
      <c r="O508">
        <f t="shared" si="29"/>
        <v>500</v>
      </c>
      <c r="P508" s="25">
        <v>41</v>
      </c>
      <c r="Q508" s="25">
        <v>8</v>
      </c>
      <c r="R508" s="27">
        <f t="shared" si="31"/>
        <v>6.1512415926228377</v>
      </c>
      <c r="S508" s="41">
        <v>6.0159170667597497</v>
      </c>
      <c r="T508" s="41">
        <v>6.7413029612831101</v>
      </c>
      <c r="W508">
        <f t="shared" si="30"/>
        <v>500</v>
      </c>
      <c r="X508" s="25">
        <v>41</v>
      </c>
      <c r="Y508" s="25">
        <v>8</v>
      </c>
      <c r="Z508" s="41">
        <v>0.19789999999999996</v>
      </c>
      <c r="AA508" s="41">
        <v>0.19789999999999996</v>
      </c>
    </row>
    <row r="509" spans="9:27" ht="14.5" x14ac:dyDescent="0.35">
      <c r="I509">
        <f t="shared" si="28"/>
        <v>501</v>
      </c>
      <c r="J509" s="25">
        <v>41</v>
      </c>
      <c r="K509" s="25">
        <v>9</v>
      </c>
      <c r="L509" s="40">
        <v>0.30937500000000001</v>
      </c>
      <c r="M509" s="40">
        <v>0.30937500000000001</v>
      </c>
      <c r="O509">
        <f t="shared" si="29"/>
        <v>501</v>
      </c>
      <c r="P509" s="25">
        <v>41</v>
      </c>
      <c r="Q509" s="25">
        <v>9</v>
      </c>
      <c r="R509" s="27">
        <f t="shared" si="31"/>
        <v>6.1636353519948699</v>
      </c>
      <c r="S509" s="41">
        <v>6.0279640331361799</v>
      </c>
      <c r="T509" s="41">
        <v>6.7552088571161502</v>
      </c>
      <c r="W509">
        <f t="shared" si="30"/>
        <v>501</v>
      </c>
      <c r="X509" s="25">
        <v>41</v>
      </c>
      <c r="Y509" s="25">
        <v>9</v>
      </c>
      <c r="Z509" s="41">
        <v>0.19864999999999999</v>
      </c>
      <c r="AA509" s="41">
        <v>0.19864999999999999</v>
      </c>
    </row>
    <row r="510" spans="9:27" ht="14.5" x14ac:dyDescent="0.35">
      <c r="I510">
        <f t="shared" si="28"/>
        <v>502</v>
      </c>
      <c r="J510" s="25">
        <v>41</v>
      </c>
      <c r="K510" s="25">
        <v>10</v>
      </c>
      <c r="L510" s="40">
        <v>0.31074999999999997</v>
      </c>
      <c r="M510" s="40">
        <v>0.31074999999999997</v>
      </c>
      <c r="O510">
        <f t="shared" si="29"/>
        <v>502</v>
      </c>
      <c r="P510" s="25">
        <v>41</v>
      </c>
      <c r="Q510" s="25">
        <v>10</v>
      </c>
      <c r="R510" s="27">
        <f t="shared" si="31"/>
        <v>6.1760867932953687</v>
      </c>
      <c r="S510" s="41">
        <v>6.0400681286831404</v>
      </c>
      <c r="T510" s="41">
        <v>6.76917484509194</v>
      </c>
      <c r="W510">
        <f t="shared" si="30"/>
        <v>502</v>
      </c>
      <c r="X510" s="25">
        <v>41</v>
      </c>
      <c r="Y510" s="25">
        <v>10</v>
      </c>
      <c r="Z510" s="41">
        <v>0.19939999999999999</v>
      </c>
      <c r="AA510" s="41">
        <v>0.19939999999999999</v>
      </c>
    </row>
    <row r="511" spans="9:27" ht="14.5" x14ac:dyDescent="0.35">
      <c r="I511">
        <f t="shared" si="28"/>
        <v>503</v>
      </c>
      <c r="J511" s="25">
        <v>41</v>
      </c>
      <c r="K511" s="25">
        <v>11</v>
      </c>
      <c r="L511" s="40">
        <v>0.31212499999999999</v>
      </c>
      <c r="M511" s="40">
        <v>0.31212499999999999</v>
      </c>
      <c r="O511">
        <f t="shared" si="29"/>
        <v>503</v>
      </c>
      <c r="P511" s="25">
        <v>41</v>
      </c>
      <c r="Q511" s="25">
        <v>11</v>
      </c>
      <c r="R511" s="27">
        <f t="shared" si="31"/>
        <v>6.188595955112925</v>
      </c>
      <c r="S511" s="41">
        <v>6.0522293885163299</v>
      </c>
      <c r="T511" s="41">
        <v>6.7832009789420704</v>
      </c>
      <c r="W511">
        <f t="shared" si="30"/>
        <v>503</v>
      </c>
      <c r="X511" s="25">
        <v>41</v>
      </c>
      <c r="Y511" s="25">
        <v>11</v>
      </c>
      <c r="Z511" s="41">
        <v>0.20014999999999997</v>
      </c>
      <c r="AA511" s="41">
        <v>0.20014999999999997</v>
      </c>
    </row>
    <row r="512" spans="9:27" ht="14.5" x14ac:dyDescent="0.35">
      <c r="I512">
        <f t="shared" si="28"/>
        <v>504</v>
      </c>
      <c r="J512" s="25">
        <v>42</v>
      </c>
      <c r="K512" s="25">
        <v>0</v>
      </c>
      <c r="L512" s="40">
        <v>0.3135</v>
      </c>
      <c r="M512" s="40">
        <v>0.3135</v>
      </c>
      <c r="O512">
        <f t="shared" si="29"/>
        <v>504</v>
      </c>
      <c r="P512" s="25">
        <v>42</v>
      </c>
      <c r="Q512" s="25">
        <v>0</v>
      </c>
      <c r="R512" s="27">
        <f t="shared" si="31"/>
        <v>6.2011628779375396</v>
      </c>
      <c r="S512" s="41">
        <v>6.0644478495898602</v>
      </c>
      <c r="T512" s="41">
        <v>6.7972873145742199</v>
      </c>
      <c r="W512">
        <f t="shared" si="30"/>
        <v>504</v>
      </c>
      <c r="X512" s="25">
        <v>42</v>
      </c>
      <c r="Y512" s="25">
        <v>0</v>
      </c>
      <c r="Z512" s="41">
        <v>0.2009</v>
      </c>
      <c r="AA512" s="41">
        <v>0.2009</v>
      </c>
    </row>
    <row r="513" spans="9:27" ht="14.5" x14ac:dyDescent="0.35">
      <c r="I513">
        <f t="shared" si="28"/>
        <v>505</v>
      </c>
      <c r="J513" s="25">
        <v>42</v>
      </c>
      <c r="K513" s="25">
        <v>1</v>
      </c>
      <c r="L513" s="40">
        <v>0.31487500000000002</v>
      </c>
      <c r="M513" s="40">
        <v>0.31487500000000002</v>
      </c>
      <c r="O513">
        <f t="shared" si="29"/>
        <v>505</v>
      </c>
      <c r="P513" s="25">
        <v>42</v>
      </c>
      <c r="Q513" s="25">
        <v>1</v>
      </c>
      <c r="R513" s="27">
        <f t="shared" si="31"/>
        <v>6.2135607036338474</v>
      </c>
      <c r="S513" s="41">
        <v>6.0764908622050102</v>
      </c>
      <c r="T513" s="41">
        <v>6.81123224705662</v>
      </c>
      <c r="W513">
        <f t="shared" si="30"/>
        <v>505</v>
      </c>
      <c r="X513" s="25">
        <v>42</v>
      </c>
      <c r="Y513" s="25">
        <v>1</v>
      </c>
      <c r="Z513" s="41">
        <v>0.20160833333333331</v>
      </c>
      <c r="AA513" s="41">
        <v>0.20160833333333331</v>
      </c>
    </row>
    <row r="514" spans="9:27" ht="14.5" x14ac:dyDescent="0.35">
      <c r="I514">
        <f t="shared" si="28"/>
        <v>506</v>
      </c>
      <c r="J514" s="25">
        <v>42</v>
      </c>
      <c r="K514" s="25">
        <v>2</v>
      </c>
      <c r="L514" s="40">
        <v>0.31625000000000003</v>
      </c>
      <c r="M514" s="40">
        <v>0.31625000000000003</v>
      </c>
      <c r="O514">
        <f t="shared" si="29"/>
        <v>506</v>
      </c>
      <c r="P514" s="25">
        <v>42</v>
      </c>
      <c r="Q514" s="25">
        <v>2</v>
      </c>
      <c r="R514" s="27">
        <f t="shared" si="31"/>
        <v>6.2260174749165635</v>
      </c>
      <c r="S514" s="41">
        <v>6.0885922441864704</v>
      </c>
      <c r="T514" s="41">
        <v>6.8252386376427703</v>
      </c>
      <c r="W514">
        <f t="shared" si="30"/>
        <v>506</v>
      </c>
      <c r="X514" s="25">
        <v>42</v>
      </c>
      <c r="Y514" s="25">
        <v>2</v>
      </c>
      <c r="Z514" s="41">
        <v>0.20231666666666664</v>
      </c>
      <c r="AA514" s="41">
        <v>0.20231666666666664</v>
      </c>
    </row>
    <row r="515" spans="9:27" ht="14.5" x14ac:dyDescent="0.35">
      <c r="I515">
        <f t="shared" si="28"/>
        <v>507</v>
      </c>
      <c r="J515" s="25">
        <v>42</v>
      </c>
      <c r="K515" s="25">
        <v>3</v>
      </c>
      <c r="L515" s="40">
        <v>0.31762499999999999</v>
      </c>
      <c r="M515" s="40">
        <v>0.31762499999999999</v>
      </c>
      <c r="O515">
        <f t="shared" si="29"/>
        <v>507</v>
      </c>
      <c r="P515" s="25">
        <v>42</v>
      </c>
      <c r="Q515" s="25">
        <v>3</v>
      </c>
      <c r="R515" s="27">
        <f t="shared" si="31"/>
        <v>6.2385332101124868</v>
      </c>
      <c r="S515" s="41">
        <v>6.1007520103292698</v>
      </c>
      <c r="T515" s="41">
        <v>6.8393065200592202</v>
      </c>
      <c r="W515">
        <f t="shared" si="30"/>
        <v>507</v>
      </c>
      <c r="X515" s="25">
        <v>42</v>
      </c>
      <c r="Y515" s="25">
        <v>3</v>
      </c>
      <c r="Z515" s="41">
        <v>0.20302500000000001</v>
      </c>
      <c r="AA515" s="41">
        <v>0.20302500000000001</v>
      </c>
    </row>
    <row r="516" spans="9:27" ht="14.5" x14ac:dyDescent="0.35">
      <c r="I516">
        <f t="shared" si="28"/>
        <v>508</v>
      </c>
      <c r="J516" s="25">
        <v>42</v>
      </c>
      <c r="K516" s="25">
        <v>4</v>
      </c>
      <c r="L516" s="40">
        <v>0.31900000000000001</v>
      </c>
      <c r="M516" s="40">
        <v>0.31900000000000001</v>
      </c>
      <c r="O516">
        <f t="shared" si="29"/>
        <v>508</v>
      </c>
      <c r="P516" s="25">
        <v>42</v>
      </c>
      <c r="Q516" s="25">
        <v>4</v>
      </c>
      <c r="R516" s="27">
        <f t="shared" si="31"/>
        <v>6.2511079297985157</v>
      </c>
      <c r="S516" s="41">
        <v>6.1129701775981999</v>
      </c>
      <c r="T516" s="41">
        <v>6.8534359306328803</v>
      </c>
      <c r="W516">
        <f t="shared" si="30"/>
        <v>508</v>
      </c>
      <c r="X516" s="25">
        <v>42</v>
      </c>
      <c r="Y516" s="25">
        <v>4</v>
      </c>
      <c r="Z516" s="41">
        <v>0.20373333333333332</v>
      </c>
      <c r="AA516" s="41">
        <v>0.20373333333333332</v>
      </c>
    </row>
    <row r="517" spans="9:27" ht="14.5" x14ac:dyDescent="0.35">
      <c r="I517">
        <f t="shared" si="28"/>
        <v>509</v>
      </c>
      <c r="J517" s="25">
        <v>42</v>
      </c>
      <c r="K517" s="25">
        <v>5</v>
      </c>
      <c r="L517" s="40">
        <v>0.32037500000000002</v>
      </c>
      <c r="M517" s="40">
        <v>0.32037500000000002</v>
      </c>
      <c r="O517">
        <f t="shared" si="29"/>
        <v>509</v>
      </c>
      <c r="P517" s="25">
        <v>42</v>
      </c>
      <c r="Q517" s="25">
        <v>5</v>
      </c>
      <c r="R517" s="27">
        <f t="shared" si="31"/>
        <v>6.2637416567576478</v>
      </c>
      <c r="S517" s="41">
        <v>6.1252467650863798</v>
      </c>
      <c r="T517" s="41">
        <v>6.8676269082358896</v>
      </c>
      <c r="W517">
        <f t="shared" si="30"/>
        <v>509</v>
      </c>
      <c r="X517" s="25">
        <v>42</v>
      </c>
      <c r="Y517" s="25">
        <v>5</v>
      </c>
      <c r="Z517" s="41">
        <v>0.20444166666666669</v>
      </c>
      <c r="AA517" s="41">
        <v>0.20444166666666669</v>
      </c>
    </row>
    <row r="518" spans="9:27" ht="14.5" x14ac:dyDescent="0.35">
      <c r="I518">
        <f t="shared" si="28"/>
        <v>510</v>
      </c>
      <c r="J518" s="25">
        <v>42</v>
      </c>
      <c r="K518" s="25">
        <v>6</v>
      </c>
      <c r="L518" s="40">
        <v>0.32174999999999998</v>
      </c>
      <c r="M518" s="40">
        <v>0.32174999999999998</v>
      </c>
      <c r="O518">
        <f t="shared" si="29"/>
        <v>510</v>
      </c>
      <c r="P518" s="25">
        <v>42</v>
      </c>
      <c r="Q518" s="25">
        <v>6</v>
      </c>
      <c r="R518" s="27">
        <f t="shared" si="31"/>
        <v>6.276434415936281</v>
      </c>
      <c r="S518" s="41">
        <v>6.1375817939750101</v>
      </c>
      <c r="T518" s="41">
        <v>6.8818794942321997</v>
      </c>
      <c r="W518">
        <f t="shared" si="30"/>
        <v>510</v>
      </c>
      <c r="X518" s="25">
        <v>42</v>
      </c>
      <c r="Y518" s="25">
        <v>6</v>
      </c>
      <c r="Z518" s="41">
        <v>0.20515</v>
      </c>
      <c r="AA518" s="41">
        <v>0.20515</v>
      </c>
    </row>
    <row r="519" spans="9:27" ht="14.5" x14ac:dyDescent="0.35">
      <c r="I519">
        <f t="shared" si="28"/>
        <v>511</v>
      </c>
      <c r="J519" s="25">
        <v>42</v>
      </c>
      <c r="K519" s="25">
        <v>7</v>
      </c>
      <c r="L519" s="40">
        <v>0.323125</v>
      </c>
      <c r="M519" s="40">
        <v>0.323125</v>
      </c>
      <c r="O519">
        <f t="shared" si="29"/>
        <v>511</v>
      </c>
      <c r="P519" s="25">
        <v>42</v>
      </c>
      <c r="Q519" s="25">
        <v>7</v>
      </c>
      <c r="R519" s="27">
        <f t="shared" si="31"/>
        <v>6.2891862344028242</v>
      </c>
      <c r="S519" s="41">
        <v>6.1499752874944003</v>
      </c>
      <c r="T519" s="41">
        <v>6.8961937324256404</v>
      </c>
      <c r="W519">
        <f t="shared" si="30"/>
        <v>511</v>
      </c>
      <c r="X519" s="25">
        <v>42</v>
      </c>
      <c r="Y519" s="25">
        <v>7</v>
      </c>
      <c r="Z519" s="41">
        <v>0.20585833333333334</v>
      </c>
      <c r="AA519" s="41">
        <v>0.20585833333333334</v>
      </c>
    </row>
    <row r="520" spans="9:27" ht="14.5" x14ac:dyDescent="0.35">
      <c r="I520">
        <f t="shared" ref="I520:I583" si="32">J520*12+K520</f>
        <v>512</v>
      </c>
      <c r="J520" s="25">
        <v>42</v>
      </c>
      <c r="K520" s="25">
        <v>8</v>
      </c>
      <c r="L520" s="40">
        <v>0.32450000000000001</v>
      </c>
      <c r="M520" s="40">
        <v>0.32450000000000001</v>
      </c>
      <c r="O520">
        <f t="shared" ref="O520:O583" si="33">P520*12+Q520</f>
        <v>512</v>
      </c>
      <c r="P520" s="25">
        <v>42</v>
      </c>
      <c r="Q520" s="25">
        <v>8</v>
      </c>
      <c r="R520" s="27">
        <f t="shared" si="31"/>
        <v>6.3019971413073588</v>
      </c>
      <c r="S520" s="41">
        <v>6.1624272708858996</v>
      </c>
      <c r="T520" s="41">
        <v>6.9105696690097203</v>
      </c>
      <c r="W520">
        <f t="shared" ref="W520:W583" si="34">X520*12+Y520</f>
        <v>512</v>
      </c>
      <c r="X520" s="25">
        <v>42</v>
      </c>
      <c r="Y520" s="25">
        <v>8</v>
      </c>
      <c r="Z520" s="41">
        <v>0.20656666666666668</v>
      </c>
      <c r="AA520" s="41">
        <v>0.20656666666666668</v>
      </c>
    </row>
    <row r="521" spans="9:27" ht="14.5" x14ac:dyDescent="0.35">
      <c r="I521">
        <f t="shared" si="32"/>
        <v>513</v>
      </c>
      <c r="J521" s="25">
        <v>42</v>
      </c>
      <c r="K521" s="25">
        <v>9</v>
      </c>
      <c r="L521" s="40">
        <v>0.32587500000000003</v>
      </c>
      <c r="M521" s="40">
        <v>0.32587500000000003</v>
      </c>
      <c r="O521">
        <f t="shared" si="33"/>
        <v>513</v>
      </c>
      <c r="P521" s="25">
        <v>42</v>
      </c>
      <c r="Q521" s="25">
        <v>9</v>
      </c>
      <c r="R521" s="27">
        <f t="shared" ref="R521:R584" si="35">$C$19*S521+$C$18*T521</f>
        <v>6.314867167842678</v>
      </c>
      <c r="S521" s="41">
        <v>6.1749377713652001</v>
      </c>
      <c r="T521" s="41">
        <v>6.9250073525187501</v>
      </c>
      <c r="W521">
        <f t="shared" si="34"/>
        <v>513</v>
      </c>
      <c r="X521" s="25">
        <v>42</v>
      </c>
      <c r="Y521" s="25">
        <v>9</v>
      </c>
      <c r="Z521" s="41">
        <v>0.20727499999999999</v>
      </c>
      <c r="AA521" s="41">
        <v>0.20727499999999999</v>
      </c>
    </row>
    <row r="522" spans="9:27" ht="14.5" x14ac:dyDescent="0.35">
      <c r="I522">
        <f t="shared" si="32"/>
        <v>514</v>
      </c>
      <c r="J522" s="25">
        <v>42</v>
      </c>
      <c r="K522" s="25">
        <v>10</v>
      </c>
      <c r="L522" s="40">
        <v>0.32725000000000004</v>
      </c>
      <c r="M522" s="40">
        <v>0.32725000000000004</v>
      </c>
      <c r="O522">
        <f t="shared" si="33"/>
        <v>514</v>
      </c>
      <c r="P522" s="25">
        <v>42</v>
      </c>
      <c r="Q522" s="25">
        <v>10</v>
      </c>
      <c r="R522" s="27">
        <f t="shared" si="35"/>
        <v>6.3277963472063403</v>
      </c>
      <c r="S522" s="41">
        <v>6.1875068180864998</v>
      </c>
      <c r="T522" s="41">
        <v>6.9395068337807304</v>
      </c>
      <c r="W522">
        <f t="shared" si="34"/>
        <v>514</v>
      </c>
      <c r="X522" s="25">
        <v>42</v>
      </c>
      <c r="Y522" s="25">
        <v>10</v>
      </c>
      <c r="Z522" s="41">
        <v>0.20798333333333335</v>
      </c>
      <c r="AA522" s="41">
        <v>0.20798333333333335</v>
      </c>
    </row>
    <row r="523" spans="9:27" ht="14.5" x14ac:dyDescent="0.35">
      <c r="I523">
        <f t="shared" si="32"/>
        <v>515</v>
      </c>
      <c r="J523" s="25">
        <v>42</v>
      </c>
      <c r="K523" s="25">
        <v>11</v>
      </c>
      <c r="L523" s="40">
        <v>0.328625</v>
      </c>
      <c r="M523" s="40">
        <v>0.328625</v>
      </c>
      <c r="O523">
        <f t="shared" si="33"/>
        <v>515</v>
      </c>
      <c r="P523" s="25">
        <v>42</v>
      </c>
      <c r="Q523" s="25">
        <v>11</v>
      </c>
      <c r="R523" s="27">
        <f t="shared" si="35"/>
        <v>6.3407847145638119</v>
      </c>
      <c r="S523" s="41">
        <v>6.2001344421077498</v>
      </c>
      <c r="T523" s="41">
        <v>6.9540681658713002</v>
      </c>
      <c r="W523">
        <f t="shared" si="34"/>
        <v>515</v>
      </c>
      <c r="X523" s="25">
        <v>42</v>
      </c>
      <c r="Y523" s="25">
        <v>11</v>
      </c>
      <c r="Z523" s="41">
        <v>0.20869166666666664</v>
      </c>
      <c r="AA523" s="41">
        <v>0.20869166666666664</v>
      </c>
    </row>
    <row r="524" spans="9:27" ht="14.5" x14ac:dyDescent="0.35">
      <c r="I524">
        <f t="shared" si="32"/>
        <v>516</v>
      </c>
      <c r="J524" s="25">
        <v>43</v>
      </c>
      <c r="K524" s="25">
        <v>0</v>
      </c>
      <c r="L524" s="40">
        <v>0.33</v>
      </c>
      <c r="M524" s="40">
        <v>0.33</v>
      </c>
      <c r="O524">
        <f t="shared" si="33"/>
        <v>516</v>
      </c>
      <c r="P524" s="25">
        <v>43</v>
      </c>
      <c r="Q524" s="25">
        <v>0</v>
      </c>
      <c r="R524" s="27">
        <f t="shared" si="35"/>
        <v>6.3538323070127758</v>
      </c>
      <c r="S524" s="41">
        <v>6.2128206763569596</v>
      </c>
      <c r="T524" s="41">
        <v>6.9686914040693502</v>
      </c>
      <c r="W524">
        <f t="shared" si="34"/>
        <v>516</v>
      </c>
      <c r="X524" s="25">
        <v>43</v>
      </c>
      <c r="Y524" s="25">
        <v>0</v>
      </c>
      <c r="Z524" s="41">
        <v>0.2094</v>
      </c>
      <c r="AA524" s="41">
        <v>0.2094</v>
      </c>
    </row>
    <row r="525" spans="9:27" ht="14.5" x14ac:dyDescent="0.35">
      <c r="I525">
        <f t="shared" si="32"/>
        <v>517</v>
      </c>
      <c r="J525" s="25">
        <v>43</v>
      </c>
      <c r="K525" s="25">
        <v>1</v>
      </c>
      <c r="L525" s="40">
        <v>0.331125</v>
      </c>
      <c r="M525" s="40">
        <v>0.331125</v>
      </c>
      <c r="O525">
        <f t="shared" si="33"/>
        <v>517</v>
      </c>
      <c r="P525" s="25">
        <v>43</v>
      </c>
      <c r="Q525" s="25">
        <v>1</v>
      </c>
      <c r="R525" s="27">
        <f t="shared" si="35"/>
        <v>6.3667086083502165</v>
      </c>
      <c r="S525" s="41">
        <v>6.2253317940508204</v>
      </c>
      <c r="T525" s="41">
        <v>6.9831600314036404</v>
      </c>
      <c r="W525">
        <f t="shared" si="34"/>
        <v>517</v>
      </c>
      <c r="X525" s="25">
        <v>43</v>
      </c>
      <c r="Y525" s="25">
        <v>1</v>
      </c>
      <c r="Z525" s="41">
        <v>0.21005833333333332</v>
      </c>
      <c r="AA525" s="41">
        <v>0.21005833333333332</v>
      </c>
    </row>
    <row r="526" spans="9:27" ht="14.5" x14ac:dyDescent="0.35">
      <c r="I526">
        <f t="shared" si="32"/>
        <v>518</v>
      </c>
      <c r="J526" s="25">
        <v>43</v>
      </c>
      <c r="K526" s="25">
        <v>2</v>
      </c>
      <c r="L526" s="40">
        <v>0.33225000000000005</v>
      </c>
      <c r="M526" s="40">
        <v>0.33225000000000005</v>
      </c>
      <c r="O526">
        <f t="shared" si="33"/>
        <v>518</v>
      </c>
      <c r="P526" s="25">
        <v>43</v>
      </c>
      <c r="Q526" s="25">
        <v>2</v>
      </c>
      <c r="R526" s="27">
        <f t="shared" si="35"/>
        <v>6.3796501303394946</v>
      </c>
      <c r="S526" s="41">
        <v>6.2379075009367897</v>
      </c>
      <c r="T526" s="41">
        <v>6.9976966327708698</v>
      </c>
      <c r="W526">
        <f t="shared" si="34"/>
        <v>518</v>
      </c>
      <c r="X526" s="25">
        <v>43</v>
      </c>
      <c r="Y526" s="25">
        <v>2</v>
      </c>
      <c r="Z526" s="41">
        <v>0.21071666666666666</v>
      </c>
      <c r="AA526" s="41">
        <v>0.21071666666666666</v>
      </c>
    </row>
    <row r="527" spans="9:27" ht="14.5" x14ac:dyDescent="0.35">
      <c r="I527">
        <f t="shared" si="32"/>
        <v>519</v>
      </c>
      <c r="J527" s="25">
        <v>43</v>
      </c>
      <c r="K527" s="25">
        <v>3</v>
      </c>
      <c r="L527" s="40">
        <v>0.33337500000000003</v>
      </c>
      <c r="M527" s="40">
        <v>0.33337500000000003</v>
      </c>
      <c r="O527">
        <f t="shared" si="33"/>
        <v>519</v>
      </c>
      <c r="P527" s="25">
        <v>43</v>
      </c>
      <c r="Q527" s="25">
        <v>3</v>
      </c>
      <c r="R527" s="27">
        <f t="shared" si="35"/>
        <v>6.3926569084317952</v>
      </c>
      <c r="S527" s="41">
        <v>6.2505478281065097</v>
      </c>
      <c r="T527" s="41">
        <v>7.0123012626313201</v>
      </c>
      <c r="W527">
        <f t="shared" si="34"/>
        <v>519</v>
      </c>
      <c r="X527" s="25">
        <v>43</v>
      </c>
      <c r="Y527" s="25">
        <v>3</v>
      </c>
      <c r="Z527" s="41">
        <v>0.21137499999999998</v>
      </c>
      <c r="AA527" s="41">
        <v>0.21137499999999998</v>
      </c>
    </row>
    <row r="528" spans="9:27" ht="14.5" x14ac:dyDescent="0.35">
      <c r="I528">
        <f t="shared" si="32"/>
        <v>520</v>
      </c>
      <c r="J528" s="25">
        <v>43</v>
      </c>
      <c r="K528" s="25">
        <v>4</v>
      </c>
      <c r="L528" s="40">
        <v>0.33450000000000002</v>
      </c>
      <c r="M528" s="40">
        <v>0.33450000000000002</v>
      </c>
      <c r="O528">
        <f t="shared" si="33"/>
        <v>520</v>
      </c>
      <c r="P528" s="25">
        <v>43</v>
      </c>
      <c r="Q528" s="25">
        <v>4</v>
      </c>
      <c r="R528" s="27">
        <f t="shared" si="35"/>
        <v>6.4057289804704727</v>
      </c>
      <c r="S528" s="41">
        <v>6.2632528089652801</v>
      </c>
      <c r="T528" s="41">
        <v>7.0269739781798002</v>
      </c>
      <c r="W528">
        <f t="shared" si="34"/>
        <v>520</v>
      </c>
      <c r="X528" s="25">
        <v>43</v>
      </c>
      <c r="Y528" s="25">
        <v>4</v>
      </c>
      <c r="Z528" s="41">
        <v>0.21203333333333332</v>
      </c>
      <c r="AA528" s="41">
        <v>0.21203333333333332</v>
      </c>
    </row>
    <row r="529" spans="9:27" ht="14.5" x14ac:dyDescent="0.35">
      <c r="I529">
        <f t="shared" si="32"/>
        <v>521</v>
      </c>
      <c r="J529" s="25">
        <v>43</v>
      </c>
      <c r="K529" s="25">
        <v>5</v>
      </c>
      <c r="L529" s="40">
        <v>0.33562500000000001</v>
      </c>
      <c r="M529" s="40">
        <v>0.33562500000000001</v>
      </c>
      <c r="O529">
        <f t="shared" si="33"/>
        <v>521</v>
      </c>
      <c r="P529" s="25">
        <v>43</v>
      </c>
      <c r="Q529" s="25">
        <v>5</v>
      </c>
      <c r="R529" s="27">
        <f t="shared" si="35"/>
        <v>6.4188663866466511</v>
      </c>
      <c r="S529" s="41">
        <v>6.2760224791902797</v>
      </c>
      <c r="T529" s="41">
        <v>7.0417148392897699</v>
      </c>
      <c r="W529">
        <f t="shared" si="34"/>
        <v>521</v>
      </c>
      <c r="X529" s="25">
        <v>43</v>
      </c>
      <c r="Y529" s="25">
        <v>5</v>
      </c>
      <c r="Z529" s="41">
        <v>0.21269166666666667</v>
      </c>
      <c r="AA529" s="41">
        <v>0.21269166666666667</v>
      </c>
    </row>
    <row r="530" spans="9:27" ht="14.5" x14ac:dyDescent="0.35">
      <c r="I530">
        <f t="shared" si="32"/>
        <v>522</v>
      </c>
      <c r="J530" s="25">
        <v>43</v>
      </c>
      <c r="K530" s="25">
        <v>6</v>
      </c>
      <c r="L530" s="40">
        <v>0.33674999999999999</v>
      </c>
      <c r="M530" s="40">
        <v>0.33674999999999999</v>
      </c>
      <c r="O530">
        <f t="shared" si="33"/>
        <v>522</v>
      </c>
      <c r="P530" s="25">
        <v>43</v>
      </c>
      <c r="Q530" s="25">
        <v>6</v>
      </c>
      <c r="R530" s="27">
        <f t="shared" si="35"/>
        <v>6.4320691694560175</v>
      </c>
      <c r="S530" s="41">
        <v>6.2888568766899002</v>
      </c>
      <c r="T530" s="41">
        <v>7.0565239084591003</v>
      </c>
      <c r="W530">
        <f t="shared" si="34"/>
        <v>522</v>
      </c>
      <c r="X530" s="25">
        <v>43</v>
      </c>
      <c r="Y530" s="25">
        <v>6</v>
      </c>
      <c r="Z530" s="41">
        <v>0.21334999999999998</v>
      </c>
      <c r="AA530" s="41">
        <v>0.21334999999999998</v>
      </c>
    </row>
    <row r="531" spans="9:27" ht="14.5" x14ac:dyDescent="0.35">
      <c r="I531">
        <f t="shared" si="32"/>
        <v>523</v>
      </c>
      <c r="J531" s="25">
        <v>43</v>
      </c>
      <c r="K531" s="25">
        <v>7</v>
      </c>
      <c r="L531" s="40">
        <v>0.33787500000000004</v>
      </c>
      <c r="M531" s="40">
        <v>0.33787500000000004</v>
      </c>
      <c r="O531">
        <f t="shared" si="33"/>
        <v>523</v>
      </c>
      <c r="P531" s="25">
        <v>43</v>
      </c>
      <c r="Q531" s="25">
        <v>7</v>
      </c>
      <c r="R531" s="27">
        <f t="shared" si="35"/>
        <v>6.4453373736569546</v>
      </c>
      <c r="S531" s="41">
        <v>6.3017560415643503</v>
      </c>
      <c r="T531" s="41">
        <v>7.07140125075742</v>
      </c>
      <c r="W531">
        <f t="shared" si="34"/>
        <v>523</v>
      </c>
      <c r="X531" s="25">
        <v>43</v>
      </c>
      <c r="Y531" s="25">
        <v>7</v>
      </c>
      <c r="Z531" s="41">
        <v>0.21400833333333336</v>
      </c>
      <c r="AA531" s="41">
        <v>0.21400833333333336</v>
      </c>
    </row>
    <row r="532" spans="9:27" ht="14.5" x14ac:dyDescent="0.35">
      <c r="I532">
        <f t="shared" si="32"/>
        <v>524</v>
      </c>
      <c r="J532" s="25">
        <v>43</v>
      </c>
      <c r="K532" s="25">
        <v>8</v>
      </c>
      <c r="L532" s="40">
        <v>0.33900000000000002</v>
      </c>
      <c r="M532" s="40">
        <v>0.33900000000000002</v>
      </c>
      <c r="O532">
        <f t="shared" si="33"/>
        <v>524</v>
      </c>
      <c r="P532" s="25">
        <v>43</v>
      </c>
      <c r="Q532" s="25">
        <v>8</v>
      </c>
      <c r="R532" s="27">
        <f t="shared" si="35"/>
        <v>6.4586710462300481</v>
      </c>
      <c r="S532" s="41">
        <v>6.3147200160675299</v>
      </c>
      <c r="T532" s="41">
        <v>7.08634693377528</v>
      </c>
      <c r="W532">
        <f t="shared" si="34"/>
        <v>524</v>
      </c>
      <c r="X532" s="25">
        <v>43</v>
      </c>
      <c r="Y532" s="25">
        <v>8</v>
      </c>
      <c r="Z532" s="41">
        <v>0.21466666666666664</v>
      </c>
      <c r="AA532" s="41">
        <v>0.21466666666666664</v>
      </c>
    </row>
    <row r="533" spans="9:27" ht="14.5" x14ac:dyDescent="0.35">
      <c r="I533">
        <f t="shared" si="32"/>
        <v>525</v>
      </c>
      <c r="J533" s="25">
        <v>43</v>
      </c>
      <c r="K533" s="25">
        <v>9</v>
      </c>
      <c r="L533" s="40">
        <v>0.34012500000000001</v>
      </c>
      <c r="M533" s="40">
        <v>0.34012500000000001</v>
      </c>
      <c r="O533">
        <f t="shared" si="33"/>
        <v>525</v>
      </c>
      <c r="P533" s="25">
        <v>43</v>
      </c>
      <c r="Q533" s="25">
        <v>9</v>
      </c>
      <c r="R533" s="27">
        <f t="shared" si="35"/>
        <v>6.472070236338527</v>
      </c>
      <c r="S533" s="41">
        <v>6.3277488445697401</v>
      </c>
      <c r="T533" s="41">
        <v>7.1013610275747201</v>
      </c>
      <c r="W533">
        <f t="shared" si="34"/>
        <v>525</v>
      </c>
      <c r="X533" s="25">
        <v>43</v>
      </c>
      <c r="Y533" s="25">
        <v>9</v>
      </c>
      <c r="Z533" s="41">
        <v>0.21532499999999999</v>
      </c>
      <c r="AA533" s="41">
        <v>0.21532499999999999</v>
      </c>
    </row>
    <row r="534" spans="9:27" ht="14.5" x14ac:dyDescent="0.35">
      <c r="I534">
        <f t="shared" si="32"/>
        <v>526</v>
      </c>
      <c r="J534" s="25">
        <v>43</v>
      </c>
      <c r="K534" s="25">
        <v>10</v>
      </c>
      <c r="L534" s="40">
        <v>0.34125000000000005</v>
      </c>
      <c r="M534" s="40">
        <v>0.34125000000000005</v>
      </c>
      <c r="O534">
        <f t="shared" si="33"/>
        <v>526</v>
      </c>
      <c r="P534" s="25">
        <v>43</v>
      </c>
      <c r="Q534" s="25">
        <v>10</v>
      </c>
      <c r="R534" s="27">
        <f t="shared" si="35"/>
        <v>6.4855349952900241</v>
      </c>
      <c r="S534" s="41">
        <v>6.3408425735216696</v>
      </c>
      <c r="T534" s="41">
        <v>7.1164436046413204</v>
      </c>
      <c r="W534">
        <f t="shared" si="34"/>
        <v>526</v>
      </c>
      <c r="X534" s="25">
        <v>43</v>
      </c>
      <c r="Y534" s="25">
        <v>10</v>
      </c>
      <c r="Z534" s="41">
        <v>0.21598333333333336</v>
      </c>
      <c r="AA534" s="41">
        <v>0.21598333333333336</v>
      </c>
    </row>
    <row r="535" spans="9:27" ht="14.5" x14ac:dyDescent="0.35">
      <c r="I535">
        <f t="shared" si="32"/>
        <v>527</v>
      </c>
      <c r="J535" s="25">
        <v>43</v>
      </c>
      <c r="K535" s="25">
        <v>11</v>
      </c>
      <c r="L535" s="40">
        <v>0.34237500000000004</v>
      </c>
      <c r="M535" s="40">
        <v>0.34237500000000004</v>
      </c>
      <c r="O535">
        <f t="shared" si="33"/>
        <v>527</v>
      </c>
      <c r="P535" s="25">
        <v>43</v>
      </c>
      <c r="Q535" s="25">
        <v>11</v>
      </c>
      <c r="R535" s="27">
        <f t="shared" si="35"/>
        <v>6.4990653764994715</v>
      </c>
      <c r="S535" s="41">
        <v>6.3540012514194197</v>
      </c>
      <c r="T535" s="41">
        <v>7.1315947398377997</v>
      </c>
      <c r="W535">
        <f t="shared" si="34"/>
        <v>527</v>
      </c>
      <c r="X535" s="25">
        <v>43</v>
      </c>
      <c r="Y535" s="25">
        <v>11</v>
      </c>
      <c r="Z535" s="41">
        <v>0.21664166666666665</v>
      </c>
      <c r="AA535" s="41">
        <v>0.21664166666666665</v>
      </c>
    </row>
    <row r="536" spans="9:27" ht="14.5" x14ac:dyDescent="0.35">
      <c r="I536">
        <f t="shared" si="32"/>
        <v>528</v>
      </c>
      <c r="J536" s="25">
        <v>44</v>
      </c>
      <c r="K536" s="25">
        <v>0</v>
      </c>
      <c r="L536" s="40">
        <v>0.34350000000000003</v>
      </c>
      <c r="M536" s="40">
        <v>0.34350000000000003</v>
      </c>
      <c r="O536">
        <f t="shared" si="33"/>
        <v>528</v>
      </c>
      <c r="P536" s="25">
        <v>44</v>
      </c>
      <c r="Q536" s="25">
        <v>0</v>
      </c>
      <c r="R536" s="27">
        <f t="shared" si="35"/>
        <v>6.5126614354529515</v>
      </c>
      <c r="S536" s="41">
        <v>6.3672249287703897</v>
      </c>
      <c r="T536" s="41">
        <v>7.1468145103590102</v>
      </c>
      <c r="W536">
        <f t="shared" si="34"/>
        <v>528</v>
      </c>
      <c r="X536" s="25">
        <v>44</v>
      </c>
      <c r="Y536" s="25">
        <v>0</v>
      </c>
      <c r="Z536" s="41">
        <v>0.21729999999999999</v>
      </c>
      <c r="AA536" s="41">
        <v>0.21729999999999999</v>
      </c>
    </row>
    <row r="537" spans="9:27" ht="14.5" x14ac:dyDescent="0.35">
      <c r="I537">
        <f t="shared" si="32"/>
        <v>529</v>
      </c>
      <c r="J537" s="25">
        <v>44</v>
      </c>
      <c r="K537" s="25">
        <v>1</v>
      </c>
      <c r="L537" s="40">
        <v>0.34450000000000003</v>
      </c>
      <c r="M537" s="40">
        <v>0.34450000000000003</v>
      </c>
      <c r="O537">
        <f t="shared" si="33"/>
        <v>529</v>
      </c>
      <c r="P537" s="25">
        <v>44</v>
      </c>
      <c r="Q537" s="25">
        <v>1</v>
      </c>
      <c r="R537" s="27">
        <f t="shared" si="35"/>
        <v>6.5260969027685007</v>
      </c>
      <c r="S537" s="41">
        <v>6.3802765574021301</v>
      </c>
      <c r="T537" s="41">
        <v>7.1619236460481801</v>
      </c>
      <c r="W537">
        <f t="shared" si="34"/>
        <v>529</v>
      </c>
      <c r="X537" s="25">
        <v>44</v>
      </c>
      <c r="Y537" s="25">
        <v>1</v>
      </c>
      <c r="Z537" s="41">
        <v>0.21835833333333332</v>
      </c>
      <c r="AA537" s="41">
        <v>0.21835833333333332</v>
      </c>
    </row>
    <row r="538" spans="9:27" ht="14.5" x14ac:dyDescent="0.35">
      <c r="I538">
        <f t="shared" si="32"/>
        <v>530</v>
      </c>
      <c r="J538" s="25">
        <v>44</v>
      </c>
      <c r="K538" s="25">
        <v>2</v>
      </c>
      <c r="L538" s="40">
        <v>0.34550000000000003</v>
      </c>
      <c r="M538" s="40">
        <v>0.34550000000000003</v>
      </c>
      <c r="O538">
        <f t="shared" si="33"/>
        <v>530</v>
      </c>
      <c r="P538" s="25">
        <v>44</v>
      </c>
      <c r="Q538" s="25">
        <v>2</v>
      </c>
      <c r="R538" s="27">
        <f t="shared" si="35"/>
        <v>6.5396004807876391</v>
      </c>
      <c r="S538" s="41">
        <v>6.3933955753051501</v>
      </c>
      <c r="T538" s="41">
        <v>7.1771040381333702</v>
      </c>
      <c r="W538">
        <f t="shared" si="34"/>
        <v>530</v>
      </c>
      <c r="X538" s="25">
        <v>44</v>
      </c>
      <c r="Y538" s="25">
        <v>2</v>
      </c>
      <c r="Z538" s="41">
        <v>0.21941666666666668</v>
      </c>
      <c r="AA538" s="41">
        <v>0.21941666666666668</v>
      </c>
    </row>
    <row r="539" spans="9:27" ht="14.5" x14ac:dyDescent="0.35">
      <c r="I539">
        <f t="shared" si="32"/>
        <v>531</v>
      </c>
      <c r="J539" s="25">
        <v>44</v>
      </c>
      <c r="K539" s="25">
        <v>3</v>
      </c>
      <c r="L539" s="40">
        <v>0.34650000000000003</v>
      </c>
      <c r="M539" s="40">
        <v>0.34650000000000003</v>
      </c>
      <c r="O539">
        <f t="shared" si="33"/>
        <v>531</v>
      </c>
      <c r="P539" s="25">
        <v>44</v>
      </c>
      <c r="Q539" s="25">
        <v>3</v>
      </c>
      <c r="R539" s="27">
        <f t="shared" si="35"/>
        <v>6.5531722054054349</v>
      </c>
      <c r="S539" s="41">
        <v>6.4065820130997002</v>
      </c>
      <c r="T539" s="41">
        <v>7.1923557455096603</v>
      </c>
      <c r="W539">
        <f t="shared" si="34"/>
        <v>531</v>
      </c>
      <c r="X539" s="25">
        <v>44</v>
      </c>
      <c r="Y539" s="25">
        <v>3</v>
      </c>
      <c r="Z539" s="41">
        <v>0.22047499999999998</v>
      </c>
      <c r="AA539" s="41">
        <v>0.22047499999999998</v>
      </c>
    </row>
    <row r="540" spans="9:27" ht="14.5" x14ac:dyDescent="0.35">
      <c r="I540">
        <f t="shared" si="32"/>
        <v>532</v>
      </c>
      <c r="J540" s="25">
        <v>44</v>
      </c>
      <c r="K540" s="25">
        <v>4</v>
      </c>
      <c r="L540" s="40">
        <v>0.34750000000000003</v>
      </c>
      <c r="M540" s="40">
        <v>0.34750000000000003</v>
      </c>
      <c r="O540">
        <f t="shared" si="33"/>
        <v>532</v>
      </c>
      <c r="P540" s="25">
        <v>44</v>
      </c>
      <c r="Q540" s="25">
        <v>4</v>
      </c>
      <c r="R540" s="27">
        <f t="shared" si="35"/>
        <v>6.5668121149939553</v>
      </c>
      <c r="S540" s="41">
        <v>6.4198359038083996</v>
      </c>
      <c r="T540" s="41">
        <v>7.2076788298745402</v>
      </c>
      <c r="W540">
        <f t="shared" si="34"/>
        <v>532</v>
      </c>
      <c r="X540" s="25">
        <v>44</v>
      </c>
      <c r="Y540" s="25">
        <v>4</v>
      </c>
      <c r="Z540" s="41">
        <v>0.2215333333333333</v>
      </c>
      <c r="AA540" s="41">
        <v>0.2215333333333333</v>
      </c>
    </row>
    <row r="541" spans="9:27" ht="14.5" x14ac:dyDescent="0.35">
      <c r="I541">
        <f t="shared" si="32"/>
        <v>533</v>
      </c>
      <c r="J541" s="25">
        <v>44</v>
      </c>
      <c r="K541" s="25">
        <v>5</v>
      </c>
      <c r="L541" s="40">
        <v>0.34850000000000003</v>
      </c>
      <c r="M541" s="40">
        <v>0.34850000000000003</v>
      </c>
      <c r="O541">
        <f t="shared" si="33"/>
        <v>533</v>
      </c>
      <c r="P541" s="25">
        <v>44</v>
      </c>
      <c r="Q541" s="25">
        <v>5</v>
      </c>
      <c r="R541" s="27">
        <f t="shared" si="35"/>
        <v>6.5805202503572495</v>
      </c>
      <c r="S541" s="41">
        <v>6.4331572828138999</v>
      </c>
      <c r="T541" s="41">
        <v>7.2230733556712199</v>
      </c>
      <c r="W541">
        <f t="shared" si="34"/>
        <v>533</v>
      </c>
      <c r="X541" s="25">
        <v>44</v>
      </c>
      <c r="Y541" s="25">
        <v>5</v>
      </c>
      <c r="Z541" s="41">
        <v>0.22259166666666669</v>
      </c>
      <c r="AA541" s="41">
        <v>0.22259166666666669</v>
      </c>
    </row>
    <row r="542" spans="9:27" ht="14.5" x14ac:dyDescent="0.35">
      <c r="I542">
        <f t="shared" si="32"/>
        <v>534</v>
      </c>
      <c r="J542" s="25">
        <v>44</v>
      </c>
      <c r="K542" s="25">
        <v>6</v>
      </c>
      <c r="L542" s="40">
        <v>0.34950000000000003</v>
      </c>
      <c r="M542" s="40">
        <v>0.34950000000000003</v>
      </c>
      <c r="O542">
        <f t="shared" si="33"/>
        <v>534</v>
      </c>
      <c r="P542" s="25">
        <v>44</v>
      </c>
      <c r="Q542" s="25">
        <v>6</v>
      </c>
      <c r="R542" s="27">
        <f t="shared" si="35"/>
        <v>6.5942966546874668</v>
      </c>
      <c r="S542" s="41">
        <v>6.4465461878175798</v>
      </c>
      <c r="T542" s="41">
        <v>7.2385393900334902</v>
      </c>
      <c r="W542">
        <f t="shared" si="34"/>
        <v>534</v>
      </c>
      <c r="X542" s="25">
        <v>44</v>
      </c>
      <c r="Y542" s="25">
        <v>6</v>
      </c>
      <c r="Z542" s="41">
        <v>0.22365000000000002</v>
      </c>
      <c r="AA542" s="41">
        <v>0.22365000000000002</v>
      </c>
    </row>
    <row r="543" spans="9:27" ht="14.5" x14ac:dyDescent="0.35">
      <c r="I543">
        <f t="shared" si="32"/>
        <v>535</v>
      </c>
      <c r="J543" s="25">
        <v>44</v>
      </c>
      <c r="K543" s="25">
        <v>7</v>
      </c>
      <c r="L543" s="40">
        <v>0.35049999999999998</v>
      </c>
      <c r="M543" s="40">
        <v>0.35049999999999998</v>
      </c>
      <c r="O543">
        <f t="shared" si="33"/>
        <v>535</v>
      </c>
      <c r="P543" s="25">
        <v>44</v>
      </c>
      <c r="Q543" s="25">
        <v>7</v>
      </c>
      <c r="R543" s="27">
        <f t="shared" si="35"/>
        <v>6.6081413735226038</v>
      </c>
      <c r="S543" s="41">
        <v>6.4600026587997998</v>
      </c>
      <c r="T543" s="41">
        <v>7.2540770027325499</v>
      </c>
      <c r="W543">
        <f t="shared" si="34"/>
        <v>535</v>
      </c>
      <c r="X543" s="25">
        <v>44</v>
      </c>
      <c r="Y543" s="25">
        <v>7</v>
      </c>
      <c r="Z543" s="41">
        <v>0.22470833333333334</v>
      </c>
      <c r="AA543" s="41">
        <v>0.22470833333333334</v>
      </c>
    </row>
    <row r="544" spans="9:27" ht="14.5" x14ac:dyDescent="0.35">
      <c r="I544">
        <f t="shared" si="32"/>
        <v>536</v>
      </c>
      <c r="J544" s="25">
        <v>44</v>
      </c>
      <c r="K544" s="25">
        <v>8</v>
      </c>
      <c r="L544" s="40">
        <v>0.35149999999999998</v>
      </c>
      <c r="M544" s="40">
        <v>0.35149999999999998</v>
      </c>
      <c r="O544">
        <f t="shared" si="33"/>
        <v>536</v>
      </c>
      <c r="P544" s="25">
        <v>44</v>
      </c>
      <c r="Q544" s="25">
        <v>8</v>
      </c>
      <c r="R544" s="27">
        <f t="shared" si="35"/>
        <v>6.622054454705161</v>
      </c>
      <c r="S544" s="41">
        <v>6.47352673798094</v>
      </c>
      <c r="T544" s="41">
        <v>7.2696862661252704</v>
      </c>
      <c r="W544">
        <f t="shared" si="34"/>
        <v>536</v>
      </c>
      <c r="X544" s="25">
        <v>44</v>
      </c>
      <c r="Y544" s="25">
        <v>8</v>
      </c>
      <c r="Z544" s="41">
        <v>0.22576666666666664</v>
      </c>
      <c r="AA544" s="41">
        <v>0.22576666666666664</v>
      </c>
    </row>
    <row r="545" spans="9:27" ht="14.5" x14ac:dyDescent="0.35">
      <c r="I545">
        <f t="shared" si="32"/>
        <v>537</v>
      </c>
      <c r="J545" s="25">
        <v>44</v>
      </c>
      <c r="K545" s="25">
        <v>9</v>
      </c>
      <c r="L545" s="40">
        <v>0.35249999999999998</v>
      </c>
      <c r="M545" s="40">
        <v>0.35249999999999998</v>
      </c>
      <c r="O545">
        <f t="shared" si="33"/>
        <v>537</v>
      </c>
      <c r="P545" s="25">
        <v>44</v>
      </c>
      <c r="Q545" s="25">
        <v>9</v>
      </c>
      <c r="R545" s="27">
        <f t="shared" si="35"/>
        <v>6.6360359483423004</v>
      </c>
      <c r="S545" s="41">
        <v>6.4871184697838897</v>
      </c>
      <c r="T545" s="41">
        <v>7.2853672551041901</v>
      </c>
      <c r="W545">
        <f t="shared" si="34"/>
        <v>537</v>
      </c>
      <c r="X545" s="25">
        <v>44</v>
      </c>
      <c r="Y545" s="25">
        <v>9</v>
      </c>
      <c r="Z545" s="41">
        <v>0.226825</v>
      </c>
      <c r="AA545" s="41">
        <v>0.226825</v>
      </c>
    </row>
    <row r="546" spans="9:27" ht="14.5" x14ac:dyDescent="0.35">
      <c r="I546">
        <f t="shared" si="32"/>
        <v>538</v>
      </c>
      <c r="J546" s="25">
        <v>44</v>
      </c>
      <c r="K546" s="25">
        <v>10</v>
      </c>
      <c r="L546" s="40">
        <v>0.35349999999999998</v>
      </c>
      <c r="M546" s="40">
        <v>0.35349999999999998</v>
      </c>
      <c r="O546">
        <f t="shared" si="33"/>
        <v>538</v>
      </c>
      <c r="P546" s="25">
        <v>44</v>
      </c>
      <c r="Q546" s="25">
        <v>10</v>
      </c>
      <c r="R546" s="27">
        <f t="shared" si="35"/>
        <v>6.65008590676696</v>
      </c>
      <c r="S546" s="41">
        <v>6.5007779007973898</v>
      </c>
      <c r="T546" s="41">
        <v>7.3011200470489301</v>
      </c>
      <c r="W546">
        <f t="shared" si="34"/>
        <v>538</v>
      </c>
      <c r="X546" s="25">
        <v>44</v>
      </c>
      <c r="Y546" s="25">
        <v>10</v>
      </c>
      <c r="Z546" s="41">
        <v>0.22788333333333333</v>
      </c>
      <c r="AA546" s="41">
        <v>0.22788333333333333</v>
      </c>
    </row>
    <row r="547" spans="9:27" ht="14.5" x14ac:dyDescent="0.35">
      <c r="I547">
        <f t="shared" si="32"/>
        <v>539</v>
      </c>
      <c r="J547" s="25">
        <v>44</v>
      </c>
      <c r="K547" s="25">
        <v>11</v>
      </c>
      <c r="L547" s="40">
        <v>0.35449999999999998</v>
      </c>
      <c r="M547" s="40">
        <v>0.35449999999999998</v>
      </c>
      <c r="O547">
        <f t="shared" si="33"/>
        <v>539</v>
      </c>
      <c r="P547" s="25">
        <v>44</v>
      </c>
      <c r="Q547" s="25">
        <v>11</v>
      </c>
      <c r="R547" s="27">
        <f t="shared" si="35"/>
        <v>6.6642043845001844</v>
      </c>
      <c r="S547" s="41">
        <v>6.5145050797405002</v>
      </c>
      <c r="T547" s="41">
        <v>7.3169447217791701</v>
      </c>
      <c r="W547">
        <f t="shared" si="34"/>
        <v>539</v>
      </c>
      <c r="X547" s="25">
        <v>44</v>
      </c>
      <c r="Y547" s="25">
        <v>11</v>
      </c>
      <c r="Z547" s="41">
        <v>0.22894166666666668</v>
      </c>
      <c r="AA547" s="41">
        <v>0.22894166666666668</v>
      </c>
    </row>
    <row r="548" spans="9:27" ht="14.5" x14ac:dyDescent="0.35">
      <c r="I548">
        <f t="shared" si="32"/>
        <v>540</v>
      </c>
      <c r="J548" s="25">
        <v>45</v>
      </c>
      <c r="K548" s="25">
        <v>0</v>
      </c>
      <c r="L548" s="40">
        <v>0.35549999999999998</v>
      </c>
      <c r="M548" s="40">
        <v>0.35549999999999998</v>
      </c>
      <c r="O548">
        <f t="shared" si="33"/>
        <v>540</v>
      </c>
      <c r="P548" s="25">
        <v>45</v>
      </c>
      <c r="Q548" s="25">
        <v>0</v>
      </c>
      <c r="R548" s="27">
        <f t="shared" si="35"/>
        <v>6.6783914382145726</v>
      </c>
      <c r="S548" s="41">
        <v>6.5283000574281296</v>
      </c>
      <c r="T548" s="41">
        <v>7.3328413615090398</v>
      </c>
      <c r="W548">
        <f t="shared" si="34"/>
        <v>540</v>
      </c>
      <c r="X548" s="25">
        <v>45</v>
      </c>
      <c r="Y548" s="25">
        <v>0</v>
      </c>
      <c r="Z548" s="41">
        <v>0.23</v>
      </c>
      <c r="AA548" s="41">
        <v>0.23</v>
      </c>
    </row>
    <row r="549" spans="9:27" ht="14.5" x14ac:dyDescent="0.35">
      <c r="I549">
        <f t="shared" si="32"/>
        <v>541</v>
      </c>
      <c r="J549" s="25">
        <v>45</v>
      </c>
      <c r="K549" s="25">
        <v>1</v>
      </c>
      <c r="L549" s="40">
        <v>0.356375</v>
      </c>
      <c r="M549" s="40">
        <v>0.356375</v>
      </c>
      <c r="O549">
        <f t="shared" si="33"/>
        <v>541</v>
      </c>
      <c r="P549" s="25">
        <v>45</v>
      </c>
      <c r="Q549" s="25">
        <v>1</v>
      </c>
      <c r="R549" s="27">
        <f t="shared" si="35"/>
        <v>6.6923991232791655</v>
      </c>
      <c r="S549" s="41">
        <v>6.5419086171912699</v>
      </c>
      <c r="T549" s="41">
        <v>7.3485893698457101</v>
      </c>
      <c r="W549">
        <f t="shared" si="34"/>
        <v>541</v>
      </c>
      <c r="X549" s="25">
        <v>45</v>
      </c>
      <c r="Y549" s="25">
        <v>1</v>
      </c>
      <c r="Z549" s="41">
        <v>0.23222500000000001</v>
      </c>
      <c r="AA549" s="41">
        <v>0.23222500000000001</v>
      </c>
    </row>
    <row r="550" spans="9:27" ht="14.5" x14ac:dyDescent="0.35">
      <c r="I550">
        <f t="shared" si="32"/>
        <v>542</v>
      </c>
      <c r="J550" s="25">
        <v>45</v>
      </c>
      <c r="K550" s="25">
        <v>2</v>
      </c>
      <c r="L550" s="40">
        <v>0.35724999999999996</v>
      </c>
      <c r="M550" s="40">
        <v>0.35724999999999996</v>
      </c>
      <c r="O550">
        <f t="shared" si="33"/>
        <v>542</v>
      </c>
      <c r="P550" s="25">
        <v>45</v>
      </c>
      <c r="Q550" s="25">
        <v>2</v>
      </c>
      <c r="R550" s="27">
        <f t="shared" si="35"/>
        <v>6.70647642566533</v>
      </c>
      <c r="S550" s="41">
        <v>6.5555859946319099</v>
      </c>
      <c r="T550" s="41">
        <v>7.3644104822265</v>
      </c>
      <c r="W550">
        <f t="shared" si="34"/>
        <v>542</v>
      </c>
      <c r="X550" s="25">
        <v>45</v>
      </c>
      <c r="Y550" s="25">
        <v>2</v>
      </c>
      <c r="Z550" s="41">
        <v>0.23444999999999999</v>
      </c>
      <c r="AA550" s="41">
        <v>0.23444999999999999</v>
      </c>
    </row>
    <row r="551" spans="9:27" ht="14.5" x14ac:dyDescent="0.35">
      <c r="I551">
        <f t="shared" si="32"/>
        <v>543</v>
      </c>
      <c r="J551" s="25">
        <v>45</v>
      </c>
      <c r="K551" s="25">
        <v>3</v>
      </c>
      <c r="L551" s="40">
        <v>0.35812499999999997</v>
      </c>
      <c r="M551" s="40">
        <v>0.35812499999999997</v>
      </c>
      <c r="O551">
        <f t="shared" si="33"/>
        <v>543</v>
      </c>
      <c r="P551" s="25">
        <v>45</v>
      </c>
      <c r="Q551" s="25">
        <v>3</v>
      </c>
      <c r="R551" s="27">
        <f t="shared" si="35"/>
        <v>6.7206233740658421</v>
      </c>
      <c r="S551" s="41">
        <v>6.5693322126535696</v>
      </c>
      <c r="T551" s="41">
        <v>7.3803047525873202</v>
      </c>
      <c r="W551">
        <f t="shared" si="34"/>
        <v>543</v>
      </c>
      <c r="X551" s="25">
        <v>45</v>
      </c>
      <c r="Y551" s="25">
        <v>3</v>
      </c>
      <c r="Z551" s="41">
        <v>0.23667500000000002</v>
      </c>
      <c r="AA551" s="41">
        <v>0.23667500000000002</v>
      </c>
    </row>
    <row r="552" spans="9:27" ht="14.5" x14ac:dyDescent="0.35">
      <c r="I552">
        <f t="shared" si="32"/>
        <v>544</v>
      </c>
      <c r="J552" s="25">
        <v>45</v>
      </c>
      <c r="K552" s="25">
        <v>4</v>
      </c>
      <c r="L552" s="40">
        <v>0.35899999999999999</v>
      </c>
      <c r="M552" s="40">
        <v>0.35899999999999999</v>
      </c>
      <c r="O552">
        <f t="shared" si="33"/>
        <v>544</v>
      </c>
      <c r="P552" s="25">
        <v>45</v>
      </c>
      <c r="Q552" s="25">
        <v>4</v>
      </c>
      <c r="R552" s="27">
        <f t="shared" si="35"/>
        <v>6.7348399997239916</v>
      </c>
      <c r="S552" s="41">
        <v>6.5831472966417799</v>
      </c>
      <c r="T552" s="41">
        <v>7.3962722377133101</v>
      </c>
      <c r="W552">
        <f t="shared" si="34"/>
        <v>544</v>
      </c>
      <c r="X552" s="25">
        <v>45</v>
      </c>
      <c r="Y552" s="25">
        <v>4</v>
      </c>
      <c r="Z552" s="41">
        <v>0.23889999999999997</v>
      </c>
      <c r="AA552" s="41">
        <v>0.23889999999999997</v>
      </c>
    </row>
    <row r="553" spans="9:27" ht="14.5" x14ac:dyDescent="0.35">
      <c r="I553">
        <f t="shared" si="32"/>
        <v>545</v>
      </c>
      <c r="J553" s="25">
        <v>45</v>
      </c>
      <c r="K553" s="25">
        <v>5</v>
      </c>
      <c r="L553" s="40">
        <v>0.359875</v>
      </c>
      <c r="M553" s="40">
        <v>0.359875</v>
      </c>
      <c r="O553">
        <f t="shared" si="33"/>
        <v>545</v>
      </c>
      <c r="P553" s="25">
        <v>45</v>
      </c>
      <c r="Q553" s="25">
        <v>5</v>
      </c>
      <c r="R553" s="27">
        <f t="shared" si="35"/>
        <v>6.749126336387695</v>
      </c>
      <c r="S553" s="41">
        <v>6.5970312744208703</v>
      </c>
      <c r="T553" s="41">
        <v>7.4123129971812602</v>
      </c>
      <c r="W553">
        <f t="shared" si="34"/>
        <v>545</v>
      </c>
      <c r="X553" s="25">
        <v>45</v>
      </c>
      <c r="Y553" s="25">
        <v>5</v>
      </c>
      <c r="Z553" s="41">
        <v>0.24112500000000003</v>
      </c>
      <c r="AA553" s="41">
        <v>0.24112500000000003</v>
      </c>
    </row>
    <row r="554" spans="9:27" ht="14.5" x14ac:dyDescent="0.35">
      <c r="I554">
        <f t="shared" si="32"/>
        <v>546</v>
      </c>
      <c r="J554" s="25">
        <v>45</v>
      </c>
      <c r="K554" s="25">
        <v>6</v>
      </c>
      <c r="L554" s="40">
        <v>0.36075000000000002</v>
      </c>
      <c r="M554" s="40">
        <v>0.36075000000000002</v>
      </c>
      <c r="O554">
        <f t="shared" si="33"/>
        <v>546</v>
      </c>
      <c r="P554" s="25">
        <v>45</v>
      </c>
      <c r="Q554" s="25">
        <v>6</v>
      </c>
      <c r="R554" s="27">
        <f t="shared" si="35"/>
        <v>6.7634824202648689</v>
      </c>
      <c r="S554" s="41">
        <v>6.6109841762119199</v>
      </c>
      <c r="T554" s="41">
        <v>7.42842709330374</v>
      </c>
      <c r="W554">
        <f t="shared" si="34"/>
        <v>546</v>
      </c>
      <c r="X554" s="25">
        <v>45</v>
      </c>
      <c r="Y554" s="25">
        <v>6</v>
      </c>
      <c r="Z554" s="41">
        <v>0.24335000000000001</v>
      </c>
      <c r="AA554" s="41">
        <v>0.24335000000000001</v>
      </c>
    </row>
    <row r="555" spans="9:27" ht="14.5" x14ac:dyDescent="0.35">
      <c r="I555">
        <f t="shared" si="32"/>
        <v>547</v>
      </c>
      <c r="J555" s="25">
        <v>45</v>
      </c>
      <c r="K555" s="25">
        <v>7</v>
      </c>
      <c r="L555" s="40">
        <v>0.36162499999999997</v>
      </c>
      <c r="M555" s="40">
        <v>0.36162499999999997</v>
      </c>
      <c r="O555">
        <f t="shared" si="33"/>
        <v>547</v>
      </c>
      <c r="P555" s="25">
        <v>45</v>
      </c>
      <c r="Q555" s="25">
        <v>7</v>
      </c>
      <c r="R555" s="27">
        <f t="shared" si="35"/>
        <v>6.7779082899802354</v>
      </c>
      <c r="S555" s="41">
        <v>6.6250060345920803</v>
      </c>
      <c r="T555" s="41">
        <v>7.4446145910749602</v>
      </c>
      <c r="W555">
        <f t="shared" si="34"/>
        <v>547</v>
      </c>
      <c r="X555" s="25">
        <v>45</v>
      </c>
      <c r="Y555" s="25">
        <v>7</v>
      </c>
      <c r="Z555" s="41">
        <v>0.24557499999999999</v>
      </c>
      <c r="AA555" s="41">
        <v>0.24557499999999999</v>
      </c>
    </row>
    <row r="556" spans="9:27" ht="14.5" x14ac:dyDescent="0.35">
      <c r="I556">
        <f t="shared" si="32"/>
        <v>548</v>
      </c>
      <c r="J556" s="25">
        <v>45</v>
      </c>
      <c r="K556" s="25">
        <v>8</v>
      </c>
      <c r="L556" s="40">
        <v>0.36249999999999999</v>
      </c>
      <c r="M556" s="40">
        <v>0.36249999999999999</v>
      </c>
      <c r="O556">
        <f t="shared" si="33"/>
        <v>548</v>
      </c>
      <c r="P556" s="25">
        <v>45</v>
      </c>
      <c r="Q556" s="25">
        <v>8</v>
      </c>
      <c r="R556" s="27">
        <f t="shared" si="35"/>
        <v>6.7924039865332624</v>
      </c>
      <c r="S556" s="41">
        <v>6.6390968844548697</v>
      </c>
      <c r="T556" s="41">
        <v>7.4608755581184303</v>
      </c>
      <c r="W556">
        <f t="shared" si="34"/>
        <v>548</v>
      </c>
      <c r="X556" s="25">
        <v>45</v>
      </c>
      <c r="Y556" s="25">
        <v>8</v>
      </c>
      <c r="Z556" s="41">
        <v>0.24779999999999996</v>
      </c>
      <c r="AA556" s="41">
        <v>0.24779999999999996</v>
      </c>
    </row>
    <row r="557" spans="9:27" ht="14.5" x14ac:dyDescent="0.35">
      <c r="I557">
        <f t="shared" si="32"/>
        <v>549</v>
      </c>
      <c r="J557" s="25">
        <v>45</v>
      </c>
      <c r="K557" s="25">
        <v>9</v>
      </c>
      <c r="L557" s="40">
        <v>0.363375</v>
      </c>
      <c r="M557" s="40">
        <v>0.363375</v>
      </c>
      <c r="O557">
        <f t="shared" si="33"/>
        <v>549</v>
      </c>
      <c r="P557" s="25">
        <v>45</v>
      </c>
      <c r="Q557" s="25">
        <v>9</v>
      </c>
      <c r="R557" s="27">
        <f t="shared" si="35"/>
        <v>6.8069695532574492</v>
      </c>
      <c r="S557" s="41">
        <v>6.6532567629717896</v>
      </c>
      <c r="T557" s="41">
        <v>7.4772100646360702</v>
      </c>
      <c r="W557">
        <f t="shared" si="34"/>
        <v>549</v>
      </c>
      <c r="X557" s="25">
        <v>45</v>
      </c>
      <c r="Y557" s="25">
        <v>9</v>
      </c>
      <c r="Z557" s="41">
        <v>0.250025</v>
      </c>
      <c r="AA557" s="41">
        <v>0.250025</v>
      </c>
    </row>
    <row r="558" spans="9:27" ht="14.5" x14ac:dyDescent="0.35">
      <c r="I558">
        <f t="shared" si="32"/>
        <v>550</v>
      </c>
      <c r="J558" s="25">
        <v>45</v>
      </c>
      <c r="K558" s="25">
        <v>10</v>
      </c>
      <c r="L558" s="40">
        <v>0.36424999999999996</v>
      </c>
      <c r="M558" s="40">
        <v>0.36424999999999996</v>
      </c>
      <c r="O558">
        <f t="shared" si="33"/>
        <v>550</v>
      </c>
      <c r="P558" s="25">
        <v>45</v>
      </c>
      <c r="Q558" s="25">
        <v>10</v>
      </c>
      <c r="R558" s="27">
        <f t="shared" si="35"/>
        <v>6.821605035780629</v>
      </c>
      <c r="S558" s="41">
        <v>6.6674857095548097</v>
      </c>
      <c r="T558" s="41">
        <v>7.4936181833590103</v>
      </c>
      <c r="W558">
        <f t="shared" si="34"/>
        <v>550</v>
      </c>
      <c r="X558" s="25">
        <v>45</v>
      </c>
      <c r="Y558" s="25">
        <v>10</v>
      </c>
      <c r="Z558" s="41">
        <v>0.25224999999999997</v>
      </c>
      <c r="AA558" s="41">
        <v>0.25224999999999997</v>
      </c>
    </row>
    <row r="559" spans="9:27" ht="14.5" x14ac:dyDescent="0.35">
      <c r="I559">
        <f t="shared" si="32"/>
        <v>551</v>
      </c>
      <c r="J559" s="25">
        <v>45</v>
      </c>
      <c r="K559" s="25">
        <v>11</v>
      </c>
      <c r="L559" s="40">
        <v>0.36512499999999998</v>
      </c>
      <c r="M559" s="40">
        <v>0.36512499999999998</v>
      </c>
      <c r="O559">
        <f t="shared" si="33"/>
        <v>551</v>
      </c>
      <c r="P559" s="25">
        <v>45</v>
      </c>
      <c r="Q559" s="25">
        <v>11</v>
      </c>
      <c r="R559" s="27">
        <f t="shared" si="35"/>
        <v>6.8363104819866951</v>
      </c>
      <c r="S559" s="41">
        <v>6.6817837658202697</v>
      </c>
      <c r="T559" s="41">
        <v>7.5100999894998299</v>
      </c>
      <c r="W559">
        <f t="shared" si="34"/>
        <v>551</v>
      </c>
      <c r="X559" s="25">
        <v>45</v>
      </c>
      <c r="Y559" s="25">
        <v>11</v>
      </c>
      <c r="Z559" s="41">
        <v>0.25447500000000001</v>
      </c>
      <c r="AA559" s="41">
        <v>0.25447500000000001</v>
      </c>
    </row>
    <row r="560" spans="9:27" ht="14.5" x14ac:dyDescent="0.35">
      <c r="I560">
        <f t="shared" si="32"/>
        <v>552</v>
      </c>
      <c r="J560" s="25">
        <v>46</v>
      </c>
      <c r="K560" s="25">
        <v>0</v>
      </c>
      <c r="L560" s="40">
        <v>0.36599999999999999</v>
      </c>
      <c r="M560" s="40">
        <v>0.36599999999999999</v>
      </c>
      <c r="O560">
        <f t="shared" si="33"/>
        <v>552</v>
      </c>
      <c r="P560" s="25">
        <v>46</v>
      </c>
      <c r="Q560" s="25">
        <v>0</v>
      </c>
      <c r="R560" s="27">
        <f t="shared" si="35"/>
        <v>6.8510859419781003</v>
      </c>
      <c r="S560" s="41">
        <v>6.6961509755533797</v>
      </c>
      <c r="T560" s="41">
        <v>7.5266555607063204</v>
      </c>
      <c r="W560">
        <f t="shared" si="34"/>
        <v>552</v>
      </c>
      <c r="X560" s="25">
        <v>46</v>
      </c>
      <c r="Y560" s="25">
        <v>0</v>
      </c>
      <c r="Z560" s="41">
        <v>0.25669999999999998</v>
      </c>
      <c r="AA560" s="41">
        <v>0.25669999999999998</v>
      </c>
    </row>
    <row r="561" spans="9:27" ht="14.5" x14ac:dyDescent="0.35">
      <c r="I561">
        <f t="shared" si="32"/>
        <v>553</v>
      </c>
      <c r="J561" s="25">
        <v>46</v>
      </c>
      <c r="K561" s="25">
        <v>1</v>
      </c>
      <c r="L561" s="40">
        <v>0.36687500000000001</v>
      </c>
      <c r="M561" s="40">
        <v>0.36687500000000001</v>
      </c>
      <c r="O561">
        <f t="shared" si="33"/>
        <v>553</v>
      </c>
      <c r="P561" s="25">
        <v>46</v>
      </c>
      <c r="Q561" s="25">
        <v>1</v>
      </c>
      <c r="R561" s="27">
        <f t="shared" si="35"/>
        <v>6.8657016560044841</v>
      </c>
      <c r="S561" s="41">
        <v>6.7103412051976301</v>
      </c>
      <c r="T561" s="41">
        <v>7.54312653264153</v>
      </c>
      <c r="W561">
        <f t="shared" si="34"/>
        <v>553</v>
      </c>
      <c r="X561" s="25">
        <v>46</v>
      </c>
      <c r="Y561" s="25">
        <v>1</v>
      </c>
      <c r="Z561" s="41">
        <v>0.25909166666666666</v>
      </c>
      <c r="AA561" s="41">
        <v>0.25909166666666666</v>
      </c>
    </row>
    <row r="562" spans="9:27" ht="14.5" x14ac:dyDescent="0.35">
      <c r="I562">
        <f t="shared" si="32"/>
        <v>554</v>
      </c>
      <c r="J562" s="25">
        <v>46</v>
      </c>
      <c r="K562" s="25">
        <v>2</v>
      </c>
      <c r="L562" s="40">
        <v>0.36775000000000002</v>
      </c>
      <c r="M562" s="40">
        <v>0.36775000000000002</v>
      </c>
      <c r="O562">
        <f t="shared" si="33"/>
        <v>554</v>
      </c>
      <c r="P562" s="25">
        <v>46</v>
      </c>
      <c r="Q562" s="25">
        <v>2</v>
      </c>
      <c r="R562" s="27">
        <f t="shared" si="35"/>
        <v>6.8803899304533989</v>
      </c>
      <c r="S562" s="41">
        <v>6.7246030640364101</v>
      </c>
      <c r="T562" s="41">
        <v>7.5596741254728999</v>
      </c>
      <c r="W562">
        <f t="shared" si="34"/>
        <v>554</v>
      </c>
      <c r="X562" s="25">
        <v>46</v>
      </c>
      <c r="Y562" s="25">
        <v>2</v>
      </c>
      <c r="Z562" s="41">
        <v>0.26148333333333335</v>
      </c>
      <c r="AA562" s="41">
        <v>0.26148333333333335</v>
      </c>
    </row>
    <row r="563" spans="9:27" ht="14.5" x14ac:dyDescent="0.35">
      <c r="I563">
        <f t="shared" si="32"/>
        <v>555</v>
      </c>
      <c r="J563" s="25">
        <v>46</v>
      </c>
      <c r="K563" s="25">
        <v>3</v>
      </c>
      <c r="L563" s="40">
        <v>0.36862499999999998</v>
      </c>
      <c r="M563" s="40">
        <v>0.36862499999999998</v>
      </c>
      <c r="O563">
        <f t="shared" si="33"/>
        <v>555</v>
      </c>
      <c r="P563" s="25">
        <v>46</v>
      </c>
      <c r="Q563" s="25">
        <v>3</v>
      </c>
      <c r="R563" s="27">
        <f t="shared" si="35"/>
        <v>6.8951507927884883</v>
      </c>
      <c r="S563" s="41">
        <v>6.7389365728393296</v>
      </c>
      <c r="T563" s="41">
        <v>7.5762983958523602</v>
      </c>
      <c r="W563">
        <f t="shared" si="34"/>
        <v>555</v>
      </c>
      <c r="X563" s="25">
        <v>46</v>
      </c>
      <c r="Y563" s="25">
        <v>3</v>
      </c>
      <c r="Z563" s="41">
        <v>0.26387499999999997</v>
      </c>
      <c r="AA563" s="41">
        <v>0.26387499999999997</v>
      </c>
    </row>
    <row r="564" spans="9:27" ht="14.5" x14ac:dyDescent="0.35">
      <c r="I564">
        <f t="shared" si="32"/>
        <v>556</v>
      </c>
      <c r="J564" s="25">
        <v>46</v>
      </c>
      <c r="K564" s="25">
        <v>4</v>
      </c>
      <c r="L564" s="40">
        <v>0.3695</v>
      </c>
      <c r="M564" s="40">
        <v>0.3695</v>
      </c>
      <c r="O564">
        <f t="shared" si="33"/>
        <v>556</v>
      </c>
      <c r="P564" s="25">
        <v>46</v>
      </c>
      <c r="Q564" s="25">
        <v>4</v>
      </c>
      <c r="R564" s="27">
        <f t="shared" si="35"/>
        <v>6.9099842731530483</v>
      </c>
      <c r="S564" s="41">
        <v>6.7533417549953398</v>
      </c>
      <c r="T564" s="41">
        <v>7.5929994033744697</v>
      </c>
      <c r="W564">
        <f t="shared" si="34"/>
        <v>556</v>
      </c>
      <c r="X564" s="25">
        <v>46</v>
      </c>
      <c r="Y564" s="25">
        <v>4</v>
      </c>
      <c r="Z564" s="41">
        <v>0.26626666666666665</v>
      </c>
      <c r="AA564" s="41">
        <v>0.26626666666666665</v>
      </c>
    </row>
    <row r="565" spans="9:27" ht="14.5" x14ac:dyDescent="0.35">
      <c r="I565">
        <f t="shared" si="32"/>
        <v>557</v>
      </c>
      <c r="J565" s="25">
        <v>46</v>
      </c>
      <c r="K565" s="25">
        <v>5</v>
      </c>
      <c r="L565" s="40">
        <v>0.37037500000000001</v>
      </c>
      <c r="M565" s="40">
        <v>0.37037500000000001</v>
      </c>
      <c r="O565">
        <f t="shared" si="33"/>
        <v>557</v>
      </c>
      <c r="P565" s="25">
        <v>46</v>
      </c>
      <c r="Q565" s="25">
        <v>5</v>
      </c>
      <c r="R565" s="27">
        <f t="shared" si="35"/>
        <v>6.9248904043229924</v>
      </c>
      <c r="S565" s="41">
        <v>6.7678186364682498</v>
      </c>
      <c r="T565" s="41">
        <v>7.6097772105182502</v>
      </c>
      <c r="W565">
        <f t="shared" si="34"/>
        <v>557</v>
      </c>
      <c r="X565" s="25">
        <v>46</v>
      </c>
      <c r="Y565" s="25">
        <v>5</v>
      </c>
      <c r="Z565" s="41">
        <v>0.26865833333333333</v>
      </c>
      <c r="AA565" s="41">
        <v>0.26865833333333333</v>
      </c>
    </row>
    <row r="566" spans="9:27" ht="14.5" x14ac:dyDescent="0.35">
      <c r="I566">
        <f t="shared" si="32"/>
        <v>558</v>
      </c>
      <c r="J566" s="25">
        <v>46</v>
      </c>
      <c r="K566" s="25">
        <v>6</v>
      </c>
      <c r="L566" s="40">
        <v>0.37124999999999997</v>
      </c>
      <c r="M566" s="40">
        <v>0.37124999999999997</v>
      </c>
      <c r="O566">
        <f t="shared" si="33"/>
        <v>558</v>
      </c>
      <c r="P566" s="25">
        <v>46</v>
      </c>
      <c r="Q566" s="25">
        <v>6</v>
      </c>
      <c r="R566" s="27">
        <f t="shared" si="35"/>
        <v>6.9398692216611284</v>
      </c>
      <c r="S566" s="41">
        <v>6.7823672457535</v>
      </c>
      <c r="T566" s="41">
        <v>7.6266318825905897</v>
      </c>
      <c r="W566">
        <f t="shared" si="34"/>
        <v>558</v>
      </c>
      <c r="X566" s="25">
        <v>46</v>
      </c>
      <c r="Y566" s="25">
        <v>6</v>
      </c>
      <c r="Z566" s="41">
        <v>0.27105000000000001</v>
      </c>
      <c r="AA566" s="41">
        <v>0.27105000000000001</v>
      </c>
    </row>
    <row r="567" spans="9:27" ht="14.5" x14ac:dyDescent="0.35">
      <c r="I567">
        <f t="shared" si="32"/>
        <v>559</v>
      </c>
      <c r="J567" s="25">
        <v>46</v>
      </c>
      <c r="K567" s="25">
        <v>7</v>
      </c>
      <c r="L567" s="40">
        <v>0.37212499999999998</v>
      </c>
      <c r="M567" s="40">
        <v>0.37212499999999998</v>
      </c>
      <c r="O567">
        <f t="shared" si="33"/>
        <v>559</v>
      </c>
      <c r="P567" s="25">
        <v>46</v>
      </c>
      <c r="Q567" s="25">
        <v>7</v>
      </c>
      <c r="R567" s="27">
        <f t="shared" si="35"/>
        <v>6.9549207630728596</v>
      </c>
      <c r="S567" s="41">
        <v>6.79698761383621</v>
      </c>
      <c r="T567" s="41">
        <v>7.6435634876717096</v>
      </c>
      <c r="W567">
        <f t="shared" si="34"/>
        <v>559</v>
      </c>
      <c r="X567" s="25">
        <v>46</v>
      </c>
      <c r="Y567" s="25">
        <v>7</v>
      </c>
      <c r="Z567" s="41">
        <v>0.27344166666666669</v>
      </c>
      <c r="AA567" s="41">
        <v>0.27344166666666669</v>
      </c>
    </row>
    <row r="568" spans="9:27" ht="14.5" x14ac:dyDescent="0.35">
      <c r="I568">
        <f t="shared" si="32"/>
        <v>560</v>
      </c>
      <c r="J568" s="25">
        <v>46</v>
      </c>
      <c r="K568" s="25">
        <v>8</v>
      </c>
      <c r="L568" s="40">
        <v>0.373</v>
      </c>
      <c r="M568" s="40">
        <v>0.373</v>
      </c>
      <c r="O568">
        <f t="shared" si="33"/>
        <v>560</v>
      </c>
      <c r="P568" s="25">
        <v>46</v>
      </c>
      <c r="Q568" s="25">
        <v>8</v>
      </c>
      <c r="R568" s="27">
        <f t="shared" si="35"/>
        <v>6.9700450689630129</v>
      </c>
      <c r="S568" s="41">
        <v>6.8116797741502797</v>
      </c>
      <c r="T568" s="41">
        <v>7.6605720965620598</v>
      </c>
      <c r="W568">
        <f t="shared" si="34"/>
        <v>560</v>
      </c>
      <c r="X568" s="25">
        <v>46</v>
      </c>
      <c r="Y568" s="25">
        <v>8</v>
      </c>
      <c r="Z568" s="41">
        <v>0.27583333333333326</v>
      </c>
      <c r="AA568" s="41">
        <v>0.27583333333333326</v>
      </c>
    </row>
    <row r="569" spans="9:27" ht="14.5" x14ac:dyDescent="0.35">
      <c r="I569">
        <f t="shared" si="32"/>
        <v>561</v>
      </c>
      <c r="J569" s="25">
        <v>46</v>
      </c>
      <c r="K569" s="25">
        <v>9</v>
      </c>
      <c r="L569" s="40">
        <v>0.37387500000000001</v>
      </c>
      <c r="M569" s="40">
        <v>0.37387500000000001</v>
      </c>
      <c r="O569">
        <f t="shared" si="33"/>
        <v>561</v>
      </c>
      <c r="P569" s="25">
        <v>46</v>
      </c>
      <c r="Q569" s="25">
        <v>9</v>
      </c>
      <c r="R569" s="27">
        <f t="shared" si="35"/>
        <v>6.9852421821941677</v>
      </c>
      <c r="S569" s="41">
        <v>6.8264437625389398</v>
      </c>
      <c r="T569" s="41">
        <v>7.677657782731</v>
      </c>
      <c r="W569">
        <f t="shared" si="34"/>
        <v>561</v>
      </c>
      <c r="X569" s="25">
        <v>46</v>
      </c>
      <c r="Y569" s="25">
        <v>9</v>
      </c>
      <c r="Z569" s="41">
        <v>0.278225</v>
      </c>
      <c r="AA569" s="41">
        <v>0.278225</v>
      </c>
    </row>
    <row r="570" spans="9:27" ht="14.5" x14ac:dyDescent="0.35">
      <c r="I570">
        <f t="shared" si="32"/>
        <v>562</v>
      </c>
      <c r="J570" s="25">
        <v>46</v>
      </c>
      <c r="K570" s="25">
        <v>10</v>
      </c>
      <c r="L570" s="40">
        <v>0.37475000000000003</v>
      </c>
      <c r="M570" s="40">
        <v>0.37475000000000003</v>
      </c>
      <c r="O570">
        <f t="shared" si="33"/>
        <v>562</v>
      </c>
      <c r="P570" s="25">
        <v>46</v>
      </c>
      <c r="Q570" s="25">
        <v>10</v>
      </c>
      <c r="R570" s="27">
        <f t="shared" si="35"/>
        <v>7.0005121480458339</v>
      </c>
      <c r="S570" s="41">
        <v>6.84127961721597</v>
      </c>
      <c r="T570" s="41">
        <v>7.6948206222670397</v>
      </c>
      <c r="W570">
        <f t="shared" si="34"/>
        <v>562</v>
      </c>
      <c r="X570" s="25">
        <v>46</v>
      </c>
      <c r="Y570" s="25">
        <v>10</v>
      </c>
      <c r="Z570" s="41">
        <v>0.28061666666666668</v>
      </c>
      <c r="AA570" s="41">
        <v>0.28061666666666668</v>
      </c>
    </row>
    <row r="571" spans="9:27" ht="14.5" x14ac:dyDescent="0.35">
      <c r="I571">
        <f t="shared" si="32"/>
        <v>563</v>
      </c>
      <c r="J571" s="25">
        <v>46</v>
      </c>
      <c r="K571" s="25">
        <v>11</v>
      </c>
      <c r="L571" s="40">
        <v>0.37562499999999999</v>
      </c>
      <c r="M571" s="40">
        <v>0.37562499999999999</v>
      </c>
      <c r="O571">
        <f t="shared" si="33"/>
        <v>563</v>
      </c>
      <c r="P571" s="25">
        <v>46</v>
      </c>
      <c r="Q571" s="25">
        <v>11</v>
      </c>
      <c r="R571" s="27">
        <f t="shared" si="35"/>
        <v>7.0158550141752194</v>
      </c>
      <c r="S571" s="41">
        <v>6.8561873787285403</v>
      </c>
      <c r="T571" s="41">
        <v>7.7120606938295904</v>
      </c>
      <c r="W571">
        <f t="shared" si="34"/>
        <v>563</v>
      </c>
      <c r="X571" s="25">
        <v>46</v>
      </c>
      <c r="Y571" s="25">
        <v>11</v>
      </c>
      <c r="Z571" s="41">
        <v>0.28300833333333331</v>
      </c>
      <c r="AA571" s="41">
        <v>0.28300833333333331</v>
      </c>
    </row>
    <row r="572" spans="9:27" ht="14.5" x14ac:dyDescent="0.35">
      <c r="I572">
        <f t="shared" si="32"/>
        <v>564</v>
      </c>
      <c r="J572" s="25">
        <v>47</v>
      </c>
      <c r="K572" s="25">
        <v>0</v>
      </c>
      <c r="L572" s="40">
        <v>0.3765</v>
      </c>
      <c r="M572" s="40">
        <v>0.3765</v>
      </c>
      <c r="O572">
        <f t="shared" si="33"/>
        <v>564</v>
      </c>
      <c r="P572" s="25">
        <v>47</v>
      </c>
      <c r="Q572" s="25">
        <v>0</v>
      </c>
      <c r="R572" s="27">
        <f t="shared" si="35"/>
        <v>7.0312708305786025</v>
      </c>
      <c r="S572" s="41">
        <v>6.8711670899204602</v>
      </c>
      <c r="T572" s="41">
        <v>7.72937807860216</v>
      </c>
      <c r="W572">
        <f t="shared" si="34"/>
        <v>564</v>
      </c>
      <c r="X572" s="25">
        <v>47</v>
      </c>
      <c r="Y572" s="25">
        <v>0</v>
      </c>
      <c r="Z572" s="41">
        <v>0.28539999999999999</v>
      </c>
      <c r="AA572" s="41">
        <v>0.28539999999999999</v>
      </c>
    </row>
    <row r="573" spans="9:27" ht="14.5" x14ac:dyDescent="0.35">
      <c r="I573">
        <f t="shared" si="32"/>
        <v>565</v>
      </c>
      <c r="J573" s="25">
        <v>47</v>
      </c>
      <c r="K573" s="25">
        <v>1</v>
      </c>
      <c r="L573" s="40">
        <v>0.37712499999999999</v>
      </c>
      <c r="M573" s="40">
        <v>0.37712499999999999</v>
      </c>
      <c r="O573">
        <f t="shared" si="33"/>
        <v>565</v>
      </c>
      <c r="P573" s="25">
        <v>47</v>
      </c>
      <c r="Q573" s="25">
        <v>1</v>
      </c>
      <c r="R573" s="27">
        <f t="shared" si="35"/>
        <v>7.0465367424458041</v>
      </c>
      <c r="S573" s="41">
        <v>6.8859927179945499</v>
      </c>
      <c r="T573" s="41">
        <v>7.7465637788883903</v>
      </c>
      <c r="W573">
        <f t="shared" si="34"/>
        <v>565</v>
      </c>
      <c r="X573" s="25">
        <v>47</v>
      </c>
      <c r="Y573" s="25">
        <v>1</v>
      </c>
      <c r="Z573" s="41">
        <v>0.28808333333333336</v>
      </c>
      <c r="AA573" s="41">
        <v>0.28808333333333336</v>
      </c>
    </row>
    <row r="574" spans="9:27" ht="14.5" x14ac:dyDescent="0.35">
      <c r="I574">
        <f t="shared" si="32"/>
        <v>566</v>
      </c>
      <c r="J574" s="25">
        <v>47</v>
      </c>
      <c r="K574" s="25">
        <v>2</v>
      </c>
      <c r="L574" s="40">
        <v>0.37775000000000003</v>
      </c>
      <c r="M574" s="40">
        <v>0.37775000000000003</v>
      </c>
      <c r="O574">
        <f t="shared" si="33"/>
        <v>566</v>
      </c>
      <c r="P574" s="25">
        <v>47</v>
      </c>
      <c r="Q574" s="25">
        <v>2</v>
      </c>
      <c r="R574" s="27">
        <f t="shared" si="35"/>
        <v>7.0618775509253275</v>
      </c>
      <c r="S574" s="41">
        <v>6.9008922291339001</v>
      </c>
      <c r="T574" s="41">
        <v>7.7638287951999203</v>
      </c>
      <c r="W574">
        <f t="shared" si="34"/>
        <v>566</v>
      </c>
      <c r="X574" s="25">
        <v>47</v>
      </c>
      <c r="Y574" s="25">
        <v>2</v>
      </c>
      <c r="Z574" s="41">
        <v>0.29076666666666667</v>
      </c>
      <c r="AA574" s="41">
        <v>0.29076666666666667</v>
      </c>
    </row>
    <row r="575" spans="9:27" ht="14.5" x14ac:dyDescent="0.35">
      <c r="I575">
        <f t="shared" si="32"/>
        <v>567</v>
      </c>
      <c r="J575" s="25">
        <v>47</v>
      </c>
      <c r="K575" s="25">
        <v>3</v>
      </c>
      <c r="L575" s="40">
        <v>0.37837500000000002</v>
      </c>
      <c r="M575" s="40">
        <v>0.37837500000000002</v>
      </c>
      <c r="O575">
        <f t="shared" si="33"/>
        <v>567</v>
      </c>
      <c r="P575" s="25">
        <v>47</v>
      </c>
      <c r="Q575" s="25">
        <v>3</v>
      </c>
      <c r="R575" s="27">
        <f t="shared" si="35"/>
        <v>7.0772932793132597</v>
      </c>
      <c r="S575" s="41">
        <v>6.9158656397383398</v>
      </c>
      <c r="T575" s="41">
        <v>7.7811731809028899</v>
      </c>
      <c r="W575">
        <f t="shared" si="34"/>
        <v>567</v>
      </c>
      <c r="X575" s="25">
        <v>47</v>
      </c>
      <c r="Y575" s="25">
        <v>3</v>
      </c>
      <c r="Z575" s="41">
        <v>0.29344999999999999</v>
      </c>
      <c r="AA575" s="41">
        <v>0.29344999999999999</v>
      </c>
    </row>
    <row r="576" spans="9:27" ht="14.5" x14ac:dyDescent="0.35">
      <c r="I576">
        <f t="shared" si="32"/>
        <v>568</v>
      </c>
      <c r="J576" s="25">
        <v>47</v>
      </c>
      <c r="K576" s="25">
        <v>4</v>
      </c>
      <c r="L576" s="40">
        <v>0.379</v>
      </c>
      <c r="M576" s="40">
        <v>0.379</v>
      </c>
      <c r="O576">
        <f t="shared" si="33"/>
        <v>568</v>
      </c>
      <c r="P576" s="25">
        <v>47</v>
      </c>
      <c r="Q576" s="25">
        <v>4</v>
      </c>
      <c r="R576" s="27">
        <f t="shared" si="35"/>
        <v>7.0927839537196409</v>
      </c>
      <c r="S576" s="41">
        <v>6.9309129689683502</v>
      </c>
      <c r="T576" s="41">
        <v>7.7985969924098102</v>
      </c>
      <c r="W576">
        <f t="shared" si="34"/>
        <v>568</v>
      </c>
      <c r="X576" s="25">
        <v>47</v>
      </c>
      <c r="Y576" s="25">
        <v>4</v>
      </c>
      <c r="Z576" s="41">
        <v>0.2961333333333333</v>
      </c>
      <c r="AA576" s="41">
        <v>0.2961333333333333</v>
      </c>
    </row>
    <row r="577" spans="9:27" ht="14.5" x14ac:dyDescent="0.35">
      <c r="I577">
        <f t="shared" si="32"/>
        <v>569</v>
      </c>
      <c r="J577" s="25">
        <v>47</v>
      </c>
      <c r="K577" s="25">
        <v>5</v>
      </c>
      <c r="L577" s="40">
        <v>0.37962499999999999</v>
      </c>
      <c r="M577" s="40">
        <v>0.37962499999999999</v>
      </c>
      <c r="O577">
        <f t="shared" si="33"/>
        <v>569</v>
      </c>
      <c r="P577" s="25">
        <v>47</v>
      </c>
      <c r="Q577" s="25">
        <v>5</v>
      </c>
      <c r="R577" s="27">
        <f t="shared" si="35"/>
        <v>7.1083496030199456</v>
      </c>
      <c r="S577" s="41">
        <v>6.9460342386990002</v>
      </c>
      <c r="T577" s="41">
        <v>7.8161002891203104</v>
      </c>
      <c r="W577">
        <f t="shared" si="34"/>
        <v>569</v>
      </c>
      <c r="X577" s="25">
        <v>47</v>
      </c>
      <c r="Y577" s="25">
        <v>5</v>
      </c>
      <c r="Z577" s="41">
        <v>0.29881666666666667</v>
      </c>
      <c r="AA577" s="41">
        <v>0.29881666666666667</v>
      </c>
    </row>
    <row r="578" spans="9:27" ht="14.5" x14ac:dyDescent="0.35">
      <c r="I578">
        <f t="shared" si="32"/>
        <v>570</v>
      </c>
      <c r="J578" s="25">
        <v>47</v>
      </c>
      <c r="K578" s="25">
        <v>6</v>
      </c>
      <c r="L578" s="40">
        <v>0.38024999999999998</v>
      </c>
      <c r="M578" s="40">
        <v>0.38024999999999998</v>
      </c>
      <c r="O578">
        <f t="shared" si="33"/>
        <v>570</v>
      </c>
      <c r="P578" s="25">
        <v>47</v>
      </c>
      <c r="Q578" s="25">
        <v>6</v>
      </c>
      <c r="R578" s="27">
        <f t="shared" si="35"/>
        <v>7.1239902588079236</v>
      </c>
      <c r="S578" s="41">
        <v>6.9612294734751599</v>
      </c>
      <c r="T578" s="41">
        <v>7.8336831333636896</v>
      </c>
      <c r="W578">
        <f t="shared" si="34"/>
        <v>570</v>
      </c>
      <c r="X578" s="25">
        <v>47</v>
      </c>
      <c r="Y578" s="25">
        <v>6</v>
      </c>
      <c r="Z578" s="41">
        <v>0.30149999999999999</v>
      </c>
      <c r="AA578" s="41">
        <v>0.30149999999999999</v>
      </c>
    </row>
    <row r="579" spans="9:27" ht="14.5" x14ac:dyDescent="0.35">
      <c r="I579">
        <f t="shared" si="32"/>
        <v>571</v>
      </c>
      <c r="J579" s="25">
        <v>47</v>
      </c>
      <c r="K579" s="25">
        <v>7</v>
      </c>
      <c r="L579" s="40">
        <v>0.38087500000000002</v>
      </c>
      <c r="M579" s="40">
        <v>0.38087500000000002</v>
      </c>
      <c r="O579">
        <f t="shared" si="33"/>
        <v>571</v>
      </c>
      <c r="P579" s="25">
        <v>47</v>
      </c>
      <c r="Q579" s="25">
        <v>7</v>
      </c>
      <c r="R579" s="27">
        <f t="shared" si="35"/>
        <v>7.1397059553498732</v>
      </c>
      <c r="S579" s="41">
        <v>6.9764987004680004</v>
      </c>
      <c r="T579" s="41">
        <v>7.8513455903434304</v>
      </c>
      <c r="W579">
        <f t="shared" si="34"/>
        <v>571</v>
      </c>
      <c r="X579" s="25">
        <v>47</v>
      </c>
      <c r="Y579" s="25">
        <v>7</v>
      </c>
      <c r="Z579" s="41">
        <v>0.30418333333333336</v>
      </c>
      <c r="AA579" s="41">
        <v>0.30418333333333336</v>
      </c>
    </row>
    <row r="580" spans="9:27" ht="14.5" x14ac:dyDescent="0.35">
      <c r="I580">
        <f t="shared" si="32"/>
        <v>572</v>
      </c>
      <c r="J580" s="25">
        <v>47</v>
      </c>
      <c r="K580" s="25">
        <v>8</v>
      </c>
      <c r="L580" s="40">
        <v>0.38150000000000001</v>
      </c>
      <c r="M580" s="40">
        <v>0.38150000000000001</v>
      </c>
      <c r="O580">
        <f t="shared" si="33"/>
        <v>572</v>
      </c>
      <c r="P580" s="25">
        <v>47</v>
      </c>
      <c r="Q580" s="25">
        <v>8</v>
      </c>
      <c r="R580" s="27">
        <f t="shared" si="35"/>
        <v>7.1554967295400083</v>
      </c>
      <c r="S580" s="41">
        <v>6.9918419494325397</v>
      </c>
      <c r="T580" s="41">
        <v>7.8690877280830804</v>
      </c>
      <c r="W580">
        <f t="shared" si="34"/>
        <v>572</v>
      </c>
      <c r="X580" s="25">
        <v>47</v>
      </c>
      <c r="Y580" s="25">
        <v>8</v>
      </c>
      <c r="Z580" s="41">
        <v>0.30686666666666662</v>
      </c>
      <c r="AA580" s="41">
        <v>0.30686666666666662</v>
      </c>
    </row>
    <row r="581" spans="9:27" ht="14.5" x14ac:dyDescent="0.35">
      <c r="I581">
        <f t="shared" si="32"/>
        <v>573</v>
      </c>
      <c r="J581" s="25">
        <v>47</v>
      </c>
      <c r="K581" s="25">
        <v>9</v>
      </c>
      <c r="L581" s="40">
        <v>0.38212499999999999</v>
      </c>
      <c r="M581" s="40">
        <v>0.38212499999999999</v>
      </c>
      <c r="O581">
        <f t="shared" si="33"/>
        <v>573</v>
      </c>
      <c r="P581" s="25">
        <v>47</v>
      </c>
      <c r="Q581" s="25">
        <v>9</v>
      </c>
      <c r="R581" s="27">
        <f t="shared" si="35"/>
        <v>7.1713626208573862</v>
      </c>
      <c r="S581" s="41">
        <v>7.00725925266664</v>
      </c>
      <c r="T581" s="41">
        <v>7.8869096173741804</v>
      </c>
      <c r="W581">
        <f t="shared" si="34"/>
        <v>573</v>
      </c>
      <c r="X581" s="25">
        <v>47</v>
      </c>
      <c r="Y581" s="25">
        <v>9</v>
      </c>
      <c r="Z581" s="41">
        <v>0.30954999999999999</v>
      </c>
      <c r="AA581" s="41">
        <v>0.30954999999999999</v>
      </c>
    </row>
    <row r="582" spans="9:27" ht="14.5" x14ac:dyDescent="0.35">
      <c r="I582">
        <f t="shared" si="32"/>
        <v>574</v>
      </c>
      <c r="J582" s="25">
        <v>47</v>
      </c>
      <c r="K582" s="25">
        <v>10</v>
      </c>
      <c r="L582" s="40">
        <v>0.38275000000000003</v>
      </c>
      <c r="M582" s="40">
        <v>0.38275000000000003</v>
      </c>
      <c r="O582">
        <f t="shared" si="33"/>
        <v>574</v>
      </c>
      <c r="P582" s="25">
        <v>47</v>
      </c>
      <c r="Q582" s="25">
        <v>10</v>
      </c>
      <c r="R582" s="27">
        <f t="shared" si="35"/>
        <v>7.1873036713237193</v>
      </c>
      <c r="S582" s="41">
        <v>7.0227506449707802</v>
      </c>
      <c r="T582" s="41">
        <v>7.9048113317255</v>
      </c>
      <c r="W582">
        <f t="shared" si="34"/>
        <v>574</v>
      </c>
      <c r="X582" s="25">
        <v>47</v>
      </c>
      <c r="Y582" s="25">
        <v>10</v>
      </c>
      <c r="Z582" s="41">
        <v>0.31223333333333331</v>
      </c>
      <c r="AA582" s="41">
        <v>0.31223333333333331</v>
      </c>
    </row>
    <row r="583" spans="9:27" ht="14.5" x14ac:dyDescent="0.35">
      <c r="I583">
        <f t="shared" si="32"/>
        <v>575</v>
      </c>
      <c r="J583" s="25">
        <v>47</v>
      </c>
      <c r="K583" s="25">
        <v>11</v>
      </c>
      <c r="L583" s="40">
        <v>0.38337500000000002</v>
      </c>
      <c r="M583" s="40">
        <v>0.38337500000000002</v>
      </c>
      <c r="O583">
        <f t="shared" si="33"/>
        <v>575</v>
      </c>
      <c r="P583" s="25">
        <v>47</v>
      </c>
      <c r="Q583" s="25">
        <v>11</v>
      </c>
      <c r="R583" s="27">
        <f t="shared" si="35"/>
        <v>7.203319925462722</v>
      </c>
      <c r="S583" s="41">
        <v>7.0383161636093199</v>
      </c>
      <c r="T583" s="41">
        <v>7.9227929473140302</v>
      </c>
      <c r="W583">
        <f t="shared" si="34"/>
        <v>575</v>
      </c>
      <c r="X583" s="25">
        <v>47</v>
      </c>
      <c r="Y583" s="25">
        <v>11</v>
      </c>
      <c r="Z583" s="41">
        <v>0.31491666666666662</v>
      </c>
      <c r="AA583" s="41">
        <v>0.31491666666666662</v>
      </c>
    </row>
    <row r="584" spans="9:27" ht="14.5" x14ac:dyDescent="0.35">
      <c r="I584">
        <f t="shared" ref="I584:I647" si="36">J584*12+K584</f>
        <v>576</v>
      </c>
      <c r="J584" s="25">
        <v>48</v>
      </c>
      <c r="K584" s="25">
        <v>0</v>
      </c>
      <c r="L584" s="40">
        <v>0.38400000000000001</v>
      </c>
      <c r="M584" s="40">
        <v>0.38400000000000001</v>
      </c>
      <c r="O584">
        <f t="shared" ref="O584:O647" si="37">P584*12+Q584</f>
        <v>576</v>
      </c>
      <c r="P584" s="25">
        <v>48</v>
      </c>
      <c r="Q584" s="25">
        <v>0</v>
      </c>
      <c r="R584" s="27">
        <f t="shared" si="35"/>
        <v>7.2194114302602204</v>
      </c>
      <c r="S584" s="41">
        <v>7.0539558482724098</v>
      </c>
      <c r="T584" s="41">
        <v>7.9408545429372497</v>
      </c>
      <c r="W584">
        <f t="shared" ref="W584:W647" si="38">X584*12+Y584</f>
        <v>576</v>
      </c>
      <c r="X584" s="25">
        <v>48</v>
      </c>
      <c r="Y584" s="25">
        <v>0</v>
      </c>
      <c r="Z584" s="41">
        <v>0.31759999999999999</v>
      </c>
      <c r="AA584" s="41">
        <v>0.31759999999999999</v>
      </c>
    </row>
    <row r="585" spans="9:27" ht="14.5" x14ac:dyDescent="0.35">
      <c r="I585">
        <f t="shared" si="36"/>
        <v>577</v>
      </c>
      <c r="J585" s="25">
        <v>48</v>
      </c>
      <c r="K585" s="25">
        <v>1</v>
      </c>
      <c r="L585" s="40">
        <v>0.38450000000000001</v>
      </c>
      <c r="M585" s="40">
        <v>0.38450000000000001</v>
      </c>
      <c r="O585">
        <f t="shared" si="37"/>
        <v>577</v>
      </c>
      <c r="P585" s="25">
        <v>48</v>
      </c>
      <c r="Q585" s="25">
        <v>1</v>
      </c>
      <c r="R585" s="27">
        <f t="shared" ref="R585:R648" si="39">$C$19*S585+$C$18*T585</f>
        <v>7.2353439039056484</v>
      </c>
      <c r="S585" s="41">
        <v>7.0694309370380797</v>
      </c>
      <c r="T585" s="41">
        <v>7.9587813716076301</v>
      </c>
      <c r="W585">
        <f t="shared" si="38"/>
        <v>577</v>
      </c>
      <c r="X585" s="25">
        <v>48</v>
      </c>
      <c r="Y585" s="25">
        <v>1</v>
      </c>
      <c r="Z585" s="41">
        <v>0.31843333333333329</v>
      </c>
      <c r="AA585" s="41">
        <v>0.31843333333333329</v>
      </c>
    </row>
    <row r="586" spans="9:27" ht="14.5" x14ac:dyDescent="0.35">
      <c r="I586">
        <f t="shared" si="36"/>
        <v>578</v>
      </c>
      <c r="J586" s="25">
        <v>48</v>
      </c>
      <c r="K586" s="25">
        <v>2</v>
      </c>
      <c r="L586" s="40">
        <v>0.38500000000000001</v>
      </c>
      <c r="M586" s="40">
        <v>0.38500000000000001</v>
      </c>
      <c r="O586">
        <f t="shared" si="37"/>
        <v>578</v>
      </c>
      <c r="P586" s="25">
        <v>48</v>
      </c>
      <c r="Q586" s="25">
        <v>2</v>
      </c>
      <c r="R586" s="27">
        <f t="shared" si="39"/>
        <v>7.2513623499764481</v>
      </c>
      <c r="S586" s="41">
        <v>7.0849908744121599</v>
      </c>
      <c r="T586" s="41">
        <v>7.9767990729309703</v>
      </c>
      <c r="W586">
        <f t="shared" si="38"/>
        <v>578</v>
      </c>
      <c r="X586" s="25">
        <v>48</v>
      </c>
      <c r="Y586" s="25">
        <v>2</v>
      </c>
      <c r="Z586" s="41">
        <v>0.31926666666666664</v>
      </c>
      <c r="AA586" s="41">
        <v>0.31926666666666664</v>
      </c>
    </row>
    <row r="587" spans="9:27" ht="14.5" x14ac:dyDescent="0.35">
      <c r="I587">
        <f t="shared" si="36"/>
        <v>579</v>
      </c>
      <c r="J587" s="25">
        <v>48</v>
      </c>
      <c r="K587" s="25">
        <v>3</v>
      </c>
      <c r="L587" s="40">
        <v>0.38550000000000001</v>
      </c>
      <c r="M587" s="40">
        <v>0.38550000000000001</v>
      </c>
      <c r="O587">
        <f t="shared" si="37"/>
        <v>579</v>
      </c>
      <c r="P587" s="25">
        <v>48</v>
      </c>
      <c r="Q587" s="25">
        <v>3</v>
      </c>
      <c r="R587" s="27">
        <f t="shared" si="39"/>
        <v>7.2674668319046187</v>
      </c>
      <c r="S587" s="41">
        <v>7.1006357161120501</v>
      </c>
      <c r="T587" s="41">
        <v>7.99490774397756</v>
      </c>
      <c r="W587">
        <f t="shared" si="38"/>
        <v>579</v>
      </c>
      <c r="X587" s="25">
        <v>48</v>
      </c>
      <c r="Y587" s="25">
        <v>3</v>
      </c>
      <c r="Z587" s="41">
        <v>0.3201</v>
      </c>
      <c r="AA587" s="41">
        <v>0.3201</v>
      </c>
    </row>
    <row r="588" spans="9:27" ht="14.5" x14ac:dyDescent="0.35">
      <c r="I588">
        <f t="shared" si="36"/>
        <v>580</v>
      </c>
      <c r="J588" s="25">
        <v>48</v>
      </c>
      <c r="K588" s="25">
        <v>4</v>
      </c>
      <c r="L588" s="40">
        <v>0.38600000000000001</v>
      </c>
      <c r="M588" s="40">
        <v>0.38600000000000001</v>
      </c>
      <c r="O588">
        <f t="shared" si="37"/>
        <v>580</v>
      </c>
      <c r="P588" s="25">
        <v>48</v>
      </c>
      <c r="Q588" s="25">
        <v>4</v>
      </c>
      <c r="R588" s="27">
        <f t="shared" si="39"/>
        <v>7.2836574162946492</v>
      </c>
      <c r="S588" s="41">
        <v>7.1163655209805903</v>
      </c>
      <c r="T588" s="41">
        <v>8.0131074851953503</v>
      </c>
      <c r="W588">
        <f t="shared" si="38"/>
        <v>580</v>
      </c>
      <c r="X588" s="25">
        <v>48</v>
      </c>
      <c r="Y588" s="25">
        <v>4</v>
      </c>
      <c r="Z588" s="41">
        <v>0.32093333333333329</v>
      </c>
      <c r="AA588" s="41">
        <v>0.32093333333333329</v>
      </c>
    </row>
    <row r="589" spans="9:27" ht="14.5" x14ac:dyDescent="0.35">
      <c r="I589">
        <f t="shared" si="36"/>
        <v>581</v>
      </c>
      <c r="J589" s="25">
        <v>48</v>
      </c>
      <c r="K589" s="25">
        <v>5</v>
      </c>
      <c r="L589" s="40">
        <v>0.38650000000000001</v>
      </c>
      <c r="M589" s="40">
        <v>0.38650000000000001</v>
      </c>
      <c r="O589">
        <f t="shared" si="37"/>
        <v>581</v>
      </c>
      <c r="P589" s="25">
        <v>48</v>
      </c>
      <c r="Q589" s="25">
        <v>5</v>
      </c>
      <c r="R589" s="27">
        <f t="shared" si="39"/>
        <v>7.2999341728734599</v>
      </c>
      <c r="S589" s="41">
        <v>7.1321803509382002</v>
      </c>
      <c r="T589" s="41">
        <v>8.0313984003502803</v>
      </c>
      <c r="W589">
        <f t="shared" si="38"/>
        <v>581</v>
      </c>
      <c r="X589" s="25">
        <v>48</v>
      </c>
      <c r="Y589" s="25">
        <v>5</v>
      </c>
      <c r="Z589" s="41">
        <v>0.32176666666666665</v>
      </c>
      <c r="AA589" s="41">
        <v>0.32176666666666665</v>
      </c>
    </row>
    <row r="590" spans="9:27" ht="14.5" x14ac:dyDescent="0.35">
      <c r="I590">
        <f t="shared" si="36"/>
        <v>582</v>
      </c>
      <c r="J590" s="25">
        <v>48</v>
      </c>
      <c r="K590" s="25">
        <v>6</v>
      </c>
      <c r="L590" s="40">
        <v>0.38700000000000001</v>
      </c>
      <c r="M590" s="40">
        <v>0.38700000000000001</v>
      </c>
      <c r="O590">
        <f t="shared" si="37"/>
        <v>582</v>
      </c>
      <c r="P590" s="25">
        <v>48</v>
      </c>
      <c r="Q590" s="25">
        <v>6</v>
      </c>
      <c r="R590" s="27">
        <f t="shared" si="39"/>
        <v>7.3162971744418117</v>
      </c>
      <c r="S590" s="41">
        <v>7.1480802709364797</v>
      </c>
      <c r="T590" s="41">
        <v>8.0497805964681497</v>
      </c>
      <c r="W590">
        <f t="shared" si="38"/>
        <v>582</v>
      </c>
      <c r="X590" s="25">
        <v>48</v>
      </c>
      <c r="Y590" s="25">
        <v>6</v>
      </c>
      <c r="Z590" s="41">
        <v>0.3226</v>
      </c>
      <c r="AA590" s="41">
        <v>0.3226</v>
      </c>
    </row>
    <row r="591" spans="9:27" ht="14.5" x14ac:dyDescent="0.35">
      <c r="I591">
        <f t="shared" si="36"/>
        <v>583</v>
      </c>
      <c r="J591" s="25">
        <v>48</v>
      </c>
      <c r="K591" s="25">
        <v>7</v>
      </c>
      <c r="L591" s="40">
        <v>0.38750000000000001</v>
      </c>
      <c r="M591" s="40">
        <v>0.38750000000000001</v>
      </c>
      <c r="O591">
        <f t="shared" si="37"/>
        <v>583</v>
      </c>
      <c r="P591" s="25">
        <v>48</v>
      </c>
      <c r="Q591" s="25">
        <v>7</v>
      </c>
      <c r="R591" s="27">
        <f t="shared" si="39"/>
        <v>7.3327464968271698</v>
      </c>
      <c r="S591" s="41">
        <v>7.1640653489131001</v>
      </c>
      <c r="T591" s="41">
        <v>8.0682541837786204</v>
      </c>
      <c r="W591">
        <f t="shared" si="38"/>
        <v>583</v>
      </c>
      <c r="X591" s="25">
        <v>48</v>
      </c>
      <c r="Y591" s="25">
        <v>7</v>
      </c>
      <c r="Z591" s="41">
        <v>0.32343333333333335</v>
      </c>
      <c r="AA591" s="41">
        <v>0.32343333333333335</v>
      </c>
    </row>
    <row r="592" spans="9:27" ht="14.5" x14ac:dyDescent="0.35">
      <c r="I592">
        <f t="shared" si="36"/>
        <v>584</v>
      </c>
      <c r="J592" s="25">
        <v>48</v>
      </c>
      <c r="K592" s="25">
        <v>8</v>
      </c>
      <c r="L592" s="40">
        <v>0.38800000000000001</v>
      </c>
      <c r="M592" s="40">
        <v>0.38800000000000001</v>
      </c>
      <c r="O592">
        <f t="shared" si="37"/>
        <v>584</v>
      </c>
      <c r="P592" s="25">
        <v>48</v>
      </c>
      <c r="Q592" s="25">
        <v>8</v>
      </c>
      <c r="R592" s="27">
        <f t="shared" si="39"/>
        <v>7.3492822188377573</v>
      </c>
      <c r="S592" s="41">
        <v>7.18013565574784</v>
      </c>
      <c r="T592" s="41">
        <v>8.0868192756606696</v>
      </c>
      <c r="W592">
        <f t="shared" si="38"/>
        <v>584</v>
      </c>
      <c r="X592" s="25">
        <v>48</v>
      </c>
      <c r="Y592" s="25">
        <v>8</v>
      </c>
      <c r="Z592" s="41">
        <v>0.32426666666666665</v>
      </c>
      <c r="AA592" s="41">
        <v>0.32426666666666665</v>
      </c>
    </row>
    <row r="593" spans="9:27" ht="14.5" x14ac:dyDescent="0.35">
      <c r="I593">
        <f t="shared" si="36"/>
        <v>585</v>
      </c>
      <c r="J593" s="25">
        <v>48</v>
      </c>
      <c r="K593" s="25">
        <v>9</v>
      </c>
      <c r="L593" s="40">
        <v>0.38850000000000001</v>
      </c>
      <c r="M593" s="40">
        <v>0.38850000000000001</v>
      </c>
      <c r="O593">
        <f t="shared" si="37"/>
        <v>585</v>
      </c>
      <c r="P593" s="25">
        <v>48</v>
      </c>
      <c r="Q593" s="25">
        <v>9</v>
      </c>
      <c r="R593" s="27">
        <f t="shared" si="39"/>
        <v>7.3659044222180592</v>
      </c>
      <c r="S593" s="41">
        <v>7.1962912652199398</v>
      </c>
      <c r="T593" s="41">
        <v>8.1054759885899692</v>
      </c>
      <c r="W593">
        <f t="shared" si="38"/>
        <v>585</v>
      </c>
      <c r="X593" s="25">
        <v>48</v>
      </c>
      <c r="Y593" s="25">
        <v>9</v>
      </c>
      <c r="Z593" s="41">
        <v>0.3251</v>
      </c>
      <c r="AA593" s="41">
        <v>0.3251</v>
      </c>
    </row>
    <row r="594" spans="9:27" ht="14.5" x14ac:dyDescent="0.35">
      <c r="I594">
        <f t="shared" si="36"/>
        <v>586</v>
      </c>
      <c r="J594" s="25">
        <v>48</v>
      </c>
      <c r="K594" s="25">
        <v>10</v>
      </c>
      <c r="L594" s="40">
        <v>0.38900000000000001</v>
      </c>
      <c r="M594" s="40">
        <v>0.38900000000000001</v>
      </c>
      <c r="O594">
        <f t="shared" si="37"/>
        <v>586</v>
      </c>
      <c r="P594" s="25">
        <v>48</v>
      </c>
      <c r="Q594" s="25">
        <v>10</v>
      </c>
      <c r="R594" s="27">
        <f t="shared" si="39"/>
        <v>7.3826131916054862</v>
      </c>
      <c r="S594" s="41">
        <v>7.2125322539665699</v>
      </c>
      <c r="T594" s="41">
        <v>8.1242244420877299</v>
      </c>
      <c r="W594">
        <f t="shared" si="38"/>
        <v>586</v>
      </c>
      <c r="X594" s="25">
        <v>48</v>
      </c>
      <c r="Y594" s="25">
        <v>10</v>
      </c>
      <c r="Z594" s="41">
        <v>0.32593333333333335</v>
      </c>
      <c r="AA594" s="41">
        <v>0.32593333333333335</v>
      </c>
    </row>
    <row r="595" spans="9:27" ht="14.5" x14ac:dyDescent="0.35">
      <c r="I595">
        <f t="shared" si="36"/>
        <v>587</v>
      </c>
      <c r="J595" s="25">
        <v>48</v>
      </c>
      <c r="K595" s="25">
        <v>11</v>
      </c>
      <c r="L595" s="40">
        <v>0.38950000000000001</v>
      </c>
      <c r="M595" s="40">
        <v>0.38950000000000001</v>
      </c>
      <c r="O595">
        <f t="shared" si="37"/>
        <v>587</v>
      </c>
      <c r="P595" s="25">
        <v>48</v>
      </c>
      <c r="Q595" s="25">
        <v>11</v>
      </c>
      <c r="R595" s="27">
        <f t="shared" si="39"/>
        <v>7.3994086144882214</v>
      </c>
      <c r="S595" s="41">
        <v>7.22885870144236</v>
      </c>
      <c r="T595" s="41">
        <v>8.14306475867118</v>
      </c>
      <c r="W595">
        <f t="shared" si="38"/>
        <v>587</v>
      </c>
      <c r="X595" s="25">
        <v>48</v>
      </c>
      <c r="Y595" s="25">
        <v>11</v>
      </c>
      <c r="Z595" s="41">
        <v>0.32676666666666665</v>
      </c>
      <c r="AA595" s="41">
        <v>0.32676666666666665</v>
      </c>
    </row>
    <row r="596" spans="9:27" ht="14.5" x14ac:dyDescent="0.35">
      <c r="I596">
        <f t="shared" si="36"/>
        <v>588</v>
      </c>
      <c r="J596" s="25">
        <v>49</v>
      </c>
      <c r="K596" s="25">
        <v>0</v>
      </c>
      <c r="L596" s="40">
        <v>0.39</v>
      </c>
      <c r="M596" s="40">
        <v>0.39</v>
      </c>
      <c r="O596">
        <f t="shared" si="37"/>
        <v>588</v>
      </c>
      <c r="P596" s="25">
        <v>49</v>
      </c>
      <c r="Q596" s="25">
        <v>0</v>
      </c>
      <c r="R596" s="27">
        <f t="shared" si="39"/>
        <v>7.4162907811643795</v>
      </c>
      <c r="S596" s="41">
        <v>7.2452706898802202</v>
      </c>
      <c r="T596" s="41">
        <v>8.1619970638055008</v>
      </c>
      <c r="W596">
        <f t="shared" si="38"/>
        <v>588</v>
      </c>
      <c r="X596" s="25">
        <v>49</v>
      </c>
      <c r="Y596" s="25">
        <v>0</v>
      </c>
      <c r="Z596" s="41">
        <v>0.3276</v>
      </c>
      <c r="AA596" s="41">
        <v>0.3276</v>
      </c>
    </row>
    <row r="597" spans="9:27" ht="14.5" x14ac:dyDescent="0.35">
      <c r="I597">
        <f t="shared" si="36"/>
        <v>589</v>
      </c>
      <c r="J597" s="25">
        <v>49</v>
      </c>
      <c r="K597" s="25">
        <v>1</v>
      </c>
      <c r="L597" s="40">
        <v>0.39024999999999999</v>
      </c>
      <c r="M597" s="40">
        <v>0.39024999999999999</v>
      </c>
      <c r="O597">
        <f t="shared" si="37"/>
        <v>589</v>
      </c>
      <c r="P597" s="25">
        <v>49</v>
      </c>
      <c r="Q597" s="25">
        <v>1</v>
      </c>
      <c r="R597" s="27">
        <f t="shared" si="39"/>
        <v>7.4330216723009874</v>
      </c>
      <c r="S597" s="41">
        <v>7.2615235690362701</v>
      </c>
      <c r="T597" s="41">
        <v>8.18081225120463</v>
      </c>
      <c r="W597">
        <f t="shared" si="38"/>
        <v>589</v>
      </c>
      <c r="X597" s="25">
        <v>49</v>
      </c>
      <c r="Y597" s="25">
        <v>1</v>
      </c>
      <c r="Z597" s="41">
        <v>0.33110833333333334</v>
      </c>
      <c r="AA597" s="41">
        <v>0.33110833333333334</v>
      </c>
    </row>
    <row r="598" spans="9:27" ht="14.5" x14ac:dyDescent="0.35">
      <c r="I598">
        <f t="shared" si="36"/>
        <v>590</v>
      </c>
      <c r="J598" s="25">
        <v>49</v>
      </c>
      <c r="K598" s="25">
        <v>2</v>
      </c>
      <c r="L598" s="40">
        <v>0.39050000000000001</v>
      </c>
      <c r="M598" s="40">
        <v>0.39050000000000001</v>
      </c>
      <c r="O598">
        <f t="shared" si="37"/>
        <v>590</v>
      </c>
      <c r="P598" s="25">
        <v>49</v>
      </c>
      <c r="Q598" s="25">
        <v>2</v>
      </c>
      <c r="R598" s="27">
        <f t="shared" si="39"/>
        <v>7.4498410967834863</v>
      </c>
      <c r="S598" s="41">
        <v>7.2778637494328997</v>
      </c>
      <c r="T598" s="41">
        <v>8.1997213443515999</v>
      </c>
      <c r="W598">
        <f t="shared" si="38"/>
        <v>590</v>
      </c>
      <c r="X598" s="25">
        <v>49</v>
      </c>
      <c r="Y598" s="25">
        <v>2</v>
      </c>
      <c r="Z598" s="41">
        <v>0.33461666666666667</v>
      </c>
      <c r="AA598" s="41">
        <v>0.33461666666666667</v>
      </c>
    </row>
    <row r="599" spans="9:27" ht="14.5" x14ac:dyDescent="0.35">
      <c r="I599">
        <f t="shared" si="36"/>
        <v>591</v>
      </c>
      <c r="J599" s="25">
        <v>49</v>
      </c>
      <c r="K599" s="25">
        <v>3</v>
      </c>
      <c r="L599" s="40">
        <v>0.39075000000000004</v>
      </c>
      <c r="M599" s="40">
        <v>0.39075000000000004</v>
      </c>
      <c r="O599">
        <f t="shared" si="37"/>
        <v>591</v>
      </c>
      <c r="P599" s="25">
        <v>49</v>
      </c>
      <c r="Q599" s="25">
        <v>3</v>
      </c>
      <c r="R599" s="27">
        <f t="shared" si="39"/>
        <v>7.4667491145940899</v>
      </c>
      <c r="S599" s="41">
        <v>7.2942912833728197</v>
      </c>
      <c r="T599" s="41">
        <v>8.2187244367138899</v>
      </c>
      <c r="W599">
        <f t="shared" si="38"/>
        <v>591</v>
      </c>
      <c r="X599" s="25">
        <v>49</v>
      </c>
      <c r="Y599" s="25">
        <v>3</v>
      </c>
      <c r="Z599" s="41">
        <v>0.33812500000000001</v>
      </c>
      <c r="AA599" s="41">
        <v>0.33812500000000001</v>
      </c>
    </row>
    <row r="600" spans="9:27" ht="14.5" x14ac:dyDescent="0.35">
      <c r="I600">
        <f t="shared" si="36"/>
        <v>592</v>
      </c>
      <c r="J600" s="25">
        <v>49</v>
      </c>
      <c r="K600" s="25">
        <v>4</v>
      </c>
      <c r="L600" s="40">
        <v>0.39100000000000001</v>
      </c>
      <c r="M600" s="40">
        <v>0.39100000000000001</v>
      </c>
      <c r="O600">
        <f t="shared" si="37"/>
        <v>592</v>
      </c>
      <c r="P600" s="25">
        <v>49</v>
      </c>
      <c r="Q600" s="25">
        <v>4</v>
      </c>
      <c r="R600" s="27">
        <f t="shared" si="39"/>
        <v>7.483745789061901</v>
      </c>
      <c r="S600" s="41">
        <v>7.3108062264611497</v>
      </c>
      <c r="T600" s="41">
        <v>8.2378216252998193</v>
      </c>
      <c r="W600">
        <f t="shared" si="38"/>
        <v>592</v>
      </c>
      <c r="X600" s="25">
        <v>49</v>
      </c>
      <c r="Y600" s="25">
        <v>4</v>
      </c>
      <c r="Z600" s="41">
        <v>0.34163333333333329</v>
      </c>
      <c r="AA600" s="41">
        <v>0.34163333333333329</v>
      </c>
    </row>
    <row r="601" spans="9:27" ht="14.5" x14ac:dyDescent="0.35">
      <c r="I601">
        <f t="shared" si="36"/>
        <v>593</v>
      </c>
      <c r="J601" s="25">
        <v>49</v>
      </c>
      <c r="K601" s="25">
        <v>5</v>
      </c>
      <c r="L601" s="40">
        <v>0.39124999999999999</v>
      </c>
      <c r="M601" s="40">
        <v>0.39124999999999999</v>
      </c>
      <c r="O601">
        <f t="shared" si="37"/>
        <v>593</v>
      </c>
      <c r="P601" s="25">
        <v>49</v>
      </c>
      <c r="Q601" s="25">
        <v>5</v>
      </c>
      <c r="R601" s="27">
        <f t="shared" si="39"/>
        <v>7.5008311868103741</v>
      </c>
      <c r="S601" s="41">
        <v>7.3274086375549796</v>
      </c>
      <c r="T601" s="41">
        <v>8.2570130105968609</v>
      </c>
      <c r="W601">
        <f t="shared" si="38"/>
        <v>593</v>
      </c>
      <c r="X601" s="25">
        <v>49</v>
      </c>
      <c r="Y601" s="25">
        <v>5</v>
      </c>
      <c r="Z601" s="41">
        <v>0.34514166666666668</v>
      </c>
      <c r="AA601" s="41">
        <v>0.34514166666666668</v>
      </c>
    </row>
    <row r="602" spans="9:27" ht="14.5" x14ac:dyDescent="0.35">
      <c r="I602">
        <f t="shared" si="36"/>
        <v>594</v>
      </c>
      <c r="J602" s="25">
        <v>49</v>
      </c>
      <c r="K602" s="25">
        <v>6</v>
      </c>
      <c r="L602" s="40">
        <v>0.39150000000000001</v>
      </c>
      <c r="M602" s="40">
        <v>0.39150000000000001</v>
      </c>
      <c r="O602">
        <f t="shared" si="37"/>
        <v>594</v>
      </c>
      <c r="P602" s="25">
        <v>49</v>
      </c>
      <c r="Q602" s="25">
        <v>6</v>
      </c>
      <c r="R602" s="27">
        <f t="shared" si="39"/>
        <v>7.5180053777060936</v>
      </c>
      <c r="S602" s="41">
        <v>7.3440985787141697</v>
      </c>
      <c r="T602" s="41">
        <v>8.2762986965115903</v>
      </c>
      <c r="W602">
        <f t="shared" si="38"/>
        <v>594</v>
      </c>
      <c r="X602" s="25">
        <v>49</v>
      </c>
      <c r="Y602" s="25">
        <v>6</v>
      </c>
      <c r="Z602" s="41">
        <v>0.34865000000000002</v>
      </c>
      <c r="AA602" s="41">
        <v>0.34865000000000002</v>
      </c>
    </row>
    <row r="603" spans="9:27" ht="14.5" x14ac:dyDescent="0.35">
      <c r="I603">
        <f t="shared" si="36"/>
        <v>595</v>
      </c>
      <c r="J603" s="25">
        <v>49</v>
      </c>
      <c r="K603" s="25">
        <v>7</v>
      </c>
      <c r="L603" s="40">
        <v>0.39175000000000004</v>
      </c>
      <c r="M603" s="40">
        <v>0.39175000000000004</v>
      </c>
      <c r="O603">
        <f t="shared" si="37"/>
        <v>595</v>
      </c>
      <c r="P603" s="25">
        <v>49</v>
      </c>
      <c r="Q603" s="25">
        <v>7</v>
      </c>
      <c r="R603" s="27">
        <f t="shared" si="39"/>
        <v>7.535268434809069</v>
      </c>
      <c r="S603" s="41">
        <v>7.3608761151534896</v>
      </c>
      <c r="T603" s="41">
        <v>8.2956787903119604</v>
      </c>
      <c r="W603">
        <f t="shared" si="38"/>
        <v>595</v>
      </c>
      <c r="X603" s="25">
        <v>49</v>
      </c>
      <c r="Y603" s="25">
        <v>7</v>
      </c>
      <c r="Z603" s="41">
        <v>0.35215833333333335</v>
      </c>
      <c r="AA603" s="41">
        <v>0.35215833333333335</v>
      </c>
    </row>
    <row r="604" spans="9:27" ht="14.5" x14ac:dyDescent="0.35">
      <c r="I604">
        <f t="shared" si="36"/>
        <v>596</v>
      </c>
      <c r="J604" s="25">
        <v>49</v>
      </c>
      <c r="K604" s="25">
        <v>8</v>
      </c>
      <c r="L604" s="40">
        <v>0.39200000000000002</v>
      </c>
      <c r="M604" s="40">
        <v>0.39200000000000002</v>
      </c>
      <c r="O604">
        <f t="shared" si="37"/>
        <v>596</v>
      </c>
      <c r="P604" s="25">
        <v>49</v>
      </c>
      <c r="Q604" s="25">
        <v>8</v>
      </c>
      <c r="R604" s="27">
        <f t="shared" si="39"/>
        <v>7.5526204343244503</v>
      </c>
      <c r="S604" s="41">
        <v>7.3777413151962197</v>
      </c>
      <c r="T604" s="41">
        <v>8.3151534025707701</v>
      </c>
      <c r="W604">
        <f t="shared" si="38"/>
        <v>596</v>
      </c>
      <c r="X604" s="25">
        <v>49</v>
      </c>
      <c r="Y604" s="25">
        <v>8</v>
      </c>
      <c r="Z604" s="41">
        <v>0.35566666666666663</v>
      </c>
      <c r="AA604" s="41">
        <v>0.35566666666666663</v>
      </c>
    </row>
    <row r="605" spans="9:27" ht="14.5" x14ac:dyDescent="0.35">
      <c r="I605">
        <f t="shared" si="36"/>
        <v>597</v>
      </c>
      <c r="J605" s="25">
        <v>49</v>
      </c>
      <c r="K605" s="25">
        <v>9</v>
      </c>
      <c r="L605" s="40">
        <v>0.39224999999999999</v>
      </c>
      <c r="M605" s="40">
        <v>0.39224999999999999</v>
      </c>
      <c r="O605">
        <f t="shared" si="37"/>
        <v>597</v>
      </c>
      <c r="P605" s="25">
        <v>49</v>
      </c>
      <c r="Q605" s="25">
        <v>9</v>
      </c>
      <c r="R605" s="27">
        <f t="shared" si="39"/>
        <v>7.5700614555554395</v>
      </c>
      <c r="S605" s="41">
        <v>7.3946942502287403</v>
      </c>
      <c r="T605" s="41">
        <v>8.3347226471112901</v>
      </c>
      <c r="W605">
        <f t="shared" si="38"/>
        <v>597</v>
      </c>
      <c r="X605" s="25">
        <v>49</v>
      </c>
      <c r="Y605" s="25">
        <v>9</v>
      </c>
      <c r="Z605" s="41">
        <v>0.35917500000000002</v>
      </c>
      <c r="AA605" s="41">
        <v>0.35917500000000002</v>
      </c>
    </row>
    <row r="606" spans="9:27" ht="14.5" x14ac:dyDescent="0.35">
      <c r="I606">
        <f t="shared" si="36"/>
        <v>598</v>
      </c>
      <c r="J606" s="25">
        <v>49</v>
      </c>
      <c r="K606" s="25">
        <v>10</v>
      </c>
      <c r="L606" s="40">
        <v>0.39250000000000002</v>
      </c>
      <c r="M606" s="40">
        <v>0.39250000000000002</v>
      </c>
      <c r="O606">
        <f t="shared" si="37"/>
        <v>598</v>
      </c>
      <c r="P606" s="25">
        <v>49</v>
      </c>
      <c r="Q606" s="25">
        <v>10</v>
      </c>
      <c r="R606" s="27">
        <f t="shared" si="39"/>
        <v>7.5875915808576293</v>
      </c>
      <c r="S606" s="41">
        <v>7.4117349946565199</v>
      </c>
      <c r="T606" s="41">
        <v>8.3543866409543703</v>
      </c>
      <c r="W606">
        <f t="shared" si="38"/>
        <v>598</v>
      </c>
      <c r="X606" s="25">
        <v>49</v>
      </c>
      <c r="Y606" s="25">
        <v>10</v>
      </c>
      <c r="Z606" s="41">
        <v>0.3626833333333333</v>
      </c>
      <c r="AA606" s="41">
        <v>0.3626833333333333</v>
      </c>
    </row>
    <row r="607" spans="9:27" ht="14.5" x14ac:dyDescent="0.35">
      <c r="I607">
        <f t="shared" si="36"/>
        <v>599</v>
      </c>
      <c r="J607" s="25">
        <v>49</v>
      </c>
      <c r="K607" s="25">
        <v>11</v>
      </c>
      <c r="L607" s="40">
        <v>0.39275000000000004</v>
      </c>
      <c r="M607" s="40">
        <v>0.39275000000000004</v>
      </c>
      <c r="O607">
        <f t="shared" si="37"/>
        <v>599</v>
      </c>
      <c r="P607" s="25">
        <v>49</v>
      </c>
      <c r="Q607" s="25">
        <v>11</v>
      </c>
      <c r="R607" s="27">
        <f t="shared" si="39"/>
        <v>7.6052108955945732</v>
      </c>
      <c r="S607" s="41">
        <v>7.4288636258612799</v>
      </c>
      <c r="T607" s="41">
        <v>8.3741455042670996</v>
      </c>
      <c r="W607">
        <f t="shared" si="38"/>
        <v>599</v>
      </c>
      <c r="X607" s="25">
        <v>49</v>
      </c>
      <c r="Y607" s="25">
        <v>11</v>
      </c>
      <c r="Z607" s="41">
        <v>0.36619166666666664</v>
      </c>
      <c r="AA607" s="41">
        <v>0.36619166666666664</v>
      </c>
    </row>
    <row r="608" spans="9:27" ht="14.5" x14ac:dyDescent="0.35">
      <c r="I608">
        <f t="shared" si="36"/>
        <v>600</v>
      </c>
      <c r="J608" s="25">
        <v>50</v>
      </c>
      <c r="K608" s="25">
        <v>0</v>
      </c>
      <c r="L608" s="40">
        <v>0.39300000000000002</v>
      </c>
      <c r="M608" s="40">
        <v>0.39300000000000002</v>
      </c>
      <c r="O608">
        <f t="shared" si="37"/>
        <v>600</v>
      </c>
      <c r="P608" s="25">
        <v>50</v>
      </c>
      <c r="Q608" s="25">
        <v>0</v>
      </c>
      <c r="R608" s="27">
        <f t="shared" si="39"/>
        <v>7.6229194880944648</v>
      </c>
      <c r="S608" s="41">
        <v>7.4460802241591297</v>
      </c>
      <c r="T608" s="41">
        <v>8.39399936031311</v>
      </c>
      <c r="W608">
        <f t="shared" si="38"/>
        <v>600</v>
      </c>
      <c r="X608" s="25">
        <v>50</v>
      </c>
      <c r="Y608" s="25">
        <v>0</v>
      </c>
      <c r="Z608" s="41">
        <v>0.36969999999999997</v>
      </c>
      <c r="AA608" s="41">
        <v>0.36969999999999997</v>
      </c>
    </row>
    <row r="609" spans="9:27" ht="14.5" x14ac:dyDescent="0.35">
      <c r="I609">
        <f t="shared" si="36"/>
        <v>601</v>
      </c>
      <c r="J609" s="25">
        <v>50</v>
      </c>
      <c r="K609" s="25">
        <v>1</v>
      </c>
      <c r="L609" s="40">
        <v>0.39324999999999999</v>
      </c>
      <c r="M609" s="40">
        <v>0.39324999999999999</v>
      </c>
      <c r="O609">
        <f t="shared" si="37"/>
        <v>601</v>
      </c>
      <c r="P609" s="25">
        <v>50</v>
      </c>
      <c r="Q609" s="25">
        <v>1</v>
      </c>
      <c r="R609" s="27">
        <f t="shared" si="39"/>
        <v>7.6404829900826954</v>
      </c>
      <c r="S609" s="41">
        <v>7.4631431428739203</v>
      </c>
      <c r="T609" s="41">
        <v>8.4137455771460505</v>
      </c>
      <c r="W609">
        <f t="shared" si="38"/>
        <v>601</v>
      </c>
      <c r="X609" s="25">
        <v>50</v>
      </c>
      <c r="Y609" s="25">
        <v>1</v>
      </c>
      <c r="Z609" s="41">
        <v>0.37057499999999999</v>
      </c>
      <c r="AA609" s="41">
        <v>0.37057499999999999</v>
      </c>
    </row>
    <row r="610" spans="9:27" ht="14.5" x14ac:dyDescent="0.35">
      <c r="I610">
        <f t="shared" si="36"/>
        <v>602</v>
      </c>
      <c r="J610" s="25">
        <v>50</v>
      </c>
      <c r="K610" s="25">
        <v>2</v>
      </c>
      <c r="L610" s="40">
        <v>0.39350000000000002</v>
      </c>
      <c r="M610" s="40">
        <v>0.39350000000000002</v>
      </c>
      <c r="O610">
        <f t="shared" si="37"/>
        <v>602</v>
      </c>
      <c r="P610" s="25">
        <v>50</v>
      </c>
      <c r="Q610" s="25">
        <v>2</v>
      </c>
      <c r="R610" s="27">
        <f t="shared" si="39"/>
        <v>7.6581387456040986</v>
      </c>
      <c r="S610" s="41">
        <v>7.4802969698463198</v>
      </c>
      <c r="T610" s="41">
        <v>8.4335899133752399</v>
      </c>
      <c r="W610">
        <f t="shared" si="38"/>
        <v>602</v>
      </c>
      <c r="X610" s="25">
        <v>50</v>
      </c>
      <c r="Y610" s="25">
        <v>2</v>
      </c>
      <c r="Z610" s="41">
        <v>0.37144999999999995</v>
      </c>
      <c r="AA610" s="41">
        <v>0.37144999999999995</v>
      </c>
    </row>
    <row r="611" spans="9:27" ht="14.5" x14ac:dyDescent="0.35">
      <c r="I611">
        <f t="shared" si="36"/>
        <v>603</v>
      </c>
      <c r="J611" s="25">
        <v>50</v>
      </c>
      <c r="K611" s="25">
        <v>3</v>
      </c>
      <c r="L611" s="40">
        <v>0.39375000000000004</v>
      </c>
      <c r="M611" s="40">
        <v>0.39375000000000004</v>
      </c>
      <c r="O611">
        <f t="shared" si="37"/>
        <v>603</v>
      </c>
      <c r="P611" s="25">
        <v>50</v>
      </c>
      <c r="Q611" s="25">
        <v>3</v>
      </c>
      <c r="R611" s="27">
        <f t="shared" si="39"/>
        <v>7.6758868173343657</v>
      </c>
      <c r="S611" s="41">
        <v>7.4975417603213801</v>
      </c>
      <c r="T611" s="41">
        <v>8.4535324640765204</v>
      </c>
      <c r="W611">
        <f t="shared" si="38"/>
        <v>603</v>
      </c>
      <c r="X611" s="25">
        <v>50</v>
      </c>
      <c r="Y611" s="25">
        <v>3</v>
      </c>
      <c r="Z611" s="41">
        <v>0.37232500000000002</v>
      </c>
      <c r="AA611" s="41">
        <v>0.37232500000000002</v>
      </c>
    </row>
    <row r="612" spans="9:27" ht="14.5" x14ac:dyDescent="0.35">
      <c r="I612">
        <f t="shared" si="36"/>
        <v>604</v>
      </c>
      <c r="J612" s="25">
        <v>50</v>
      </c>
      <c r="K612" s="25">
        <v>4</v>
      </c>
      <c r="L612" s="40">
        <v>0.39400000000000002</v>
      </c>
      <c r="M612" s="40">
        <v>0.39400000000000002</v>
      </c>
      <c r="O612">
        <f t="shared" si="37"/>
        <v>604</v>
      </c>
      <c r="P612" s="25">
        <v>50</v>
      </c>
      <c r="Q612" s="25">
        <v>4</v>
      </c>
      <c r="R612" s="27">
        <f t="shared" si="39"/>
        <v>7.6937272715238745</v>
      </c>
      <c r="S612" s="41">
        <v>7.5148775730719199</v>
      </c>
      <c r="T612" s="41">
        <v>8.4735733281049797</v>
      </c>
      <c r="W612">
        <f t="shared" si="38"/>
        <v>604</v>
      </c>
      <c r="X612" s="25">
        <v>50</v>
      </c>
      <c r="Y612" s="25">
        <v>4</v>
      </c>
      <c r="Z612" s="41">
        <v>0.37319999999999998</v>
      </c>
      <c r="AA612" s="41">
        <v>0.37319999999999998</v>
      </c>
    </row>
    <row r="613" spans="9:27" ht="14.5" x14ac:dyDescent="0.35">
      <c r="I613">
        <f t="shared" si="36"/>
        <v>605</v>
      </c>
      <c r="J613" s="25">
        <v>50</v>
      </c>
      <c r="K613" s="25">
        <v>5</v>
      </c>
      <c r="L613" s="40">
        <v>0.39424999999999999</v>
      </c>
      <c r="M613" s="40">
        <v>0.39424999999999999</v>
      </c>
      <c r="O613">
        <f t="shared" si="37"/>
        <v>605</v>
      </c>
      <c r="P613" s="25">
        <v>50</v>
      </c>
      <c r="Q613" s="25">
        <v>5</v>
      </c>
      <c r="R613" s="27">
        <f t="shared" si="39"/>
        <v>7.7116601779415337</v>
      </c>
      <c r="S613" s="41">
        <v>7.5323044703442896</v>
      </c>
      <c r="T613" s="41">
        <v>8.4937126080304708</v>
      </c>
      <c r="W613">
        <f t="shared" si="38"/>
        <v>605</v>
      </c>
      <c r="X613" s="25">
        <v>50</v>
      </c>
      <c r="Y613" s="25">
        <v>5</v>
      </c>
      <c r="Z613" s="41">
        <v>0.37407500000000005</v>
      </c>
      <c r="AA613" s="41">
        <v>0.37407500000000005</v>
      </c>
    </row>
    <row r="614" spans="9:27" ht="14.5" x14ac:dyDescent="0.35">
      <c r="I614">
        <f t="shared" si="36"/>
        <v>606</v>
      </c>
      <c r="J614" s="25">
        <v>50</v>
      </c>
      <c r="K614" s="25">
        <v>6</v>
      </c>
      <c r="L614" s="40">
        <v>0.39450000000000002</v>
      </c>
      <c r="M614" s="40">
        <v>0.39450000000000002</v>
      </c>
      <c r="O614">
        <f t="shared" si="37"/>
        <v>606</v>
      </c>
      <c r="P614" s="25">
        <v>50</v>
      </c>
      <c r="Q614" s="25">
        <v>6</v>
      </c>
      <c r="R614" s="27">
        <f t="shared" si="39"/>
        <v>7.7296856098205087</v>
      </c>
      <c r="S614" s="41">
        <v>7.5498225178060299</v>
      </c>
      <c r="T614" s="41">
        <v>8.5139504100748802</v>
      </c>
      <c r="W614">
        <f t="shared" si="38"/>
        <v>606</v>
      </c>
      <c r="X614" s="25">
        <v>50</v>
      </c>
      <c r="Y614" s="25">
        <v>6</v>
      </c>
      <c r="Z614" s="41">
        <v>0.37495000000000001</v>
      </c>
      <c r="AA614" s="41">
        <v>0.37495000000000001</v>
      </c>
    </row>
    <row r="615" spans="9:27" ht="14.5" x14ac:dyDescent="0.35">
      <c r="I615">
        <f t="shared" si="36"/>
        <v>607</v>
      </c>
      <c r="J615" s="25">
        <v>50</v>
      </c>
      <c r="K615" s="25">
        <v>7</v>
      </c>
      <c r="L615" s="40">
        <v>0.39475000000000005</v>
      </c>
      <c r="M615" s="40">
        <v>0.39475000000000005</v>
      </c>
      <c r="O615">
        <f t="shared" si="37"/>
        <v>607</v>
      </c>
      <c r="P615" s="25">
        <v>50</v>
      </c>
      <c r="Q615" s="25">
        <v>7</v>
      </c>
      <c r="R615" s="27">
        <f t="shared" si="39"/>
        <v>7.747803643805276</v>
      </c>
      <c r="S615" s="41">
        <v>7.5674317844946799</v>
      </c>
      <c r="T615" s="41">
        <v>8.5342868440515307</v>
      </c>
      <c r="W615">
        <f t="shared" si="38"/>
        <v>607</v>
      </c>
      <c r="X615" s="25">
        <v>50</v>
      </c>
      <c r="Y615" s="25">
        <v>7</v>
      </c>
      <c r="Z615" s="41">
        <v>0.37582499999999996</v>
      </c>
      <c r="AA615" s="41">
        <v>0.37582499999999996</v>
      </c>
    </row>
    <row r="616" spans="9:27" ht="14.5" x14ac:dyDescent="0.35">
      <c r="I616">
        <f t="shared" si="36"/>
        <v>608</v>
      </c>
      <c r="J616" s="25">
        <v>50</v>
      </c>
      <c r="K616" s="25">
        <v>8</v>
      </c>
      <c r="L616" s="40">
        <v>0.39500000000000002</v>
      </c>
      <c r="M616" s="40">
        <v>0.39500000000000002</v>
      </c>
      <c r="O616">
        <f t="shared" si="37"/>
        <v>608</v>
      </c>
      <c r="P616" s="25">
        <v>50</v>
      </c>
      <c r="Q616" s="25">
        <v>8</v>
      </c>
      <c r="R616" s="27">
        <f t="shared" si="39"/>
        <v>7.7660143599001215</v>
      </c>
      <c r="S616" s="41">
        <v>7.5851323427680004</v>
      </c>
      <c r="T616" s="41">
        <v>8.5547220233061907</v>
      </c>
      <c r="W616">
        <f t="shared" si="38"/>
        <v>608</v>
      </c>
      <c r="X616" s="25">
        <v>50</v>
      </c>
      <c r="Y616" s="25">
        <v>8</v>
      </c>
      <c r="Z616" s="41">
        <v>0.37669999999999992</v>
      </c>
      <c r="AA616" s="41">
        <v>0.37669999999999992</v>
      </c>
    </row>
    <row r="617" spans="9:27" ht="14.5" x14ac:dyDescent="0.35">
      <c r="I617">
        <f t="shared" si="36"/>
        <v>609</v>
      </c>
      <c r="J617" s="25">
        <v>50</v>
      </c>
      <c r="K617" s="25">
        <v>9</v>
      </c>
      <c r="L617" s="40">
        <v>0.39524999999999999</v>
      </c>
      <c r="M617" s="40">
        <v>0.39524999999999999</v>
      </c>
      <c r="O617">
        <f t="shared" si="37"/>
        <v>609</v>
      </c>
      <c r="P617" s="25">
        <v>50</v>
      </c>
      <c r="Q617" s="25">
        <v>9</v>
      </c>
      <c r="R617" s="27">
        <f t="shared" si="39"/>
        <v>7.7843178414190506</v>
      </c>
      <c r="S617" s="41">
        <v>7.60292426825551</v>
      </c>
      <c r="T617" s="41">
        <v>8.5752560646598592</v>
      </c>
      <c r="W617">
        <f t="shared" si="38"/>
        <v>609</v>
      </c>
      <c r="X617" s="25">
        <v>50</v>
      </c>
      <c r="Y617" s="25">
        <v>9</v>
      </c>
      <c r="Z617" s="41">
        <v>0.37757499999999999</v>
      </c>
      <c r="AA617" s="41">
        <v>0.37757499999999999</v>
      </c>
    </row>
    <row r="618" spans="9:27" ht="14.5" x14ac:dyDescent="0.35">
      <c r="I618">
        <f t="shared" si="36"/>
        <v>610</v>
      </c>
      <c r="J618" s="25">
        <v>50</v>
      </c>
      <c r="K618" s="25">
        <v>10</v>
      </c>
      <c r="L618" s="40">
        <v>0.39550000000000002</v>
      </c>
      <c r="M618" s="40">
        <v>0.39550000000000002</v>
      </c>
      <c r="O618">
        <f t="shared" si="37"/>
        <v>610</v>
      </c>
      <c r="P618" s="25">
        <v>50</v>
      </c>
      <c r="Q618" s="25">
        <v>10</v>
      </c>
      <c r="R618" s="27">
        <f t="shared" si="39"/>
        <v>7.8027141749370985</v>
      </c>
      <c r="S618" s="41">
        <v>7.6208076398113098</v>
      </c>
      <c r="T618" s="41">
        <v>8.5958890883535002</v>
      </c>
      <c r="W618">
        <f t="shared" si="38"/>
        <v>610</v>
      </c>
      <c r="X618" s="25">
        <v>50</v>
      </c>
      <c r="Y618" s="25">
        <v>10</v>
      </c>
      <c r="Z618" s="41">
        <v>0.37845000000000001</v>
      </c>
      <c r="AA618" s="41">
        <v>0.37845000000000001</v>
      </c>
    </row>
    <row r="619" spans="9:27" ht="14.5" x14ac:dyDescent="0.35">
      <c r="I619">
        <f t="shared" si="36"/>
        <v>611</v>
      </c>
      <c r="J619" s="25">
        <v>50</v>
      </c>
      <c r="K619" s="25">
        <v>11</v>
      </c>
      <c r="L619" s="40">
        <v>0.39575000000000005</v>
      </c>
      <c r="M619" s="40">
        <v>0.39575000000000005</v>
      </c>
      <c r="O619">
        <f t="shared" si="37"/>
        <v>611</v>
      </c>
      <c r="P619" s="25">
        <v>50</v>
      </c>
      <c r="Q619" s="25">
        <v>11</v>
      </c>
      <c r="R619" s="27">
        <f t="shared" si="39"/>
        <v>7.8212034502428551</v>
      </c>
      <c r="S619" s="41">
        <v>7.6387825394681004</v>
      </c>
      <c r="T619" s="41">
        <v>8.6166212179940391</v>
      </c>
      <c r="W619">
        <f t="shared" si="38"/>
        <v>611</v>
      </c>
      <c r="X619" s="25">
        <v>50</v>
      </c>
      <c r="Y619" s="25">
        <v>11</v>
      </c>
      <c r="Z619" s="41">
        <v>0.37932499999999997</v>
      </c>
      <c r="AA619" s="41">
        <v>0.37932499999999997</v>
      </c>
    </row>
    <row r="620" spans="9:27" ht="14.5" x14ac:dyDescent="0.35">
      <c r="I620">
        <f t="shared" si="36"/>
        <v>612</v>
      </c>
      <c r="J620" s="25">
        <v>51</v>
      </c>
      <c r="K620" s="25">
        <v>0</v>
      </c>
      <c r="L620" s="40">
        <v>0.39600000000000002</v>
      </c>
      <c r="M620" s="40">
        <v>0.39600000000000002</v>
      </c>
      <c r="O620">
        <f t="shared" si="37"/>
        <v>612</v>
      </c>
      <c r="P620" s="25">
        <v>51</v>
      </c>
      <c r="Q620" s="25">
        <v>0</v>
      </c>
      <c r="R620" s="27">
        <f t="shared" si="39"/>
        <v>7.8397857602923802</v>
      </c>
      <c r="S620" s="41">
        <v>7.6568490523924604</v>
      </c>
      <c r="T620" s="41">
        <v>8.6374525805023499</v>
      </c>
      <c r="W620">
        <f t="shared" si="38"/>
        <v>612</v>
      </c>
      <c r="X620" s="25">
        <v>51</v>
      </c>
      <c r="Y620" s="25">
        <v>0</v>
      </c>
      <c r="Z620" s="41">
        <v>0.38019999999999998</v>
      </c>
      <c r="AA620" s="41">
        <v>0.38019999999999998</v>
      </c>
    </row>
    <row r="621" spans="9:27" ht="14.5" x14ac:dyDescent="0.35">
      <c r="I621">
        <f t="shared" si="36"/>
        <v>613</v>
      </c>
      <c r="J621" s="25">
        <v>51</v>
      </c>
      <c r="K621" s="25">
        <v>1</v>
      </c>
      <c r="L621" s="40">
        <v>0.39600000000000002</v>
      </c>
      <c r="M621" s="40">
        <v>0.39600000000000002</v>
      </c>
      <c r="O621">
        <f t="shared" si="37"/>
        <v>613</v>
      </c>
      <c r="P621" s="25">
        <v>51</v>
      </c>
      <c r="Q621" s="25">
        <v>1</v>
      </c>
      <c r="R621" s="27">
        <f t="shared" si="39"/>
        <v>7.858249204159045</v>
      </c>
      <c r="S621" s="41">
        <v>7.6747833383454598</v>
      </c>
      <c r="T621" s="41">
        <v>8.6582233344503408</v>
      </c>
      <c r="W621">
        <f t="shared" si="38"/>
        <v>613</v>
      </c>
      <c r="X621" s="25">
        <v>51</v>
      </c>
      <c r="Y621" s="25">
        <v>1</v>
      </c>
      <c r="Z621" s="41">
        <v>0.38069999999999998</v>
      </c>
      <c r="AA621" s="41">
        <v>0.38069999999999998</v>
      </c>
    </row>
    <row r="622" spans="9:27" ht="14.5" x14ac:dyDescent="0.35">
      <c r="I622">
        <f t="shared" si="36"/>
        <v>614</v>
      </c>
      <c r="J622" s="25">
        <v>51</v>
      </c>
      <c r="K622" s="25">
        <v>2</v>
      </c>
      <c r="L622" s="40">
        <v>0.39600000000000002</v>
      </c>
      <c r="M622" s="40">
        <v>0.39600000000000002</v>
      </c>
      <c r="O622">
        <f t="shared" si="37"/>
        <v>614</v>
      </c>
      <c r="P622" s="25">
        <v>51</v>
      </c>
      <c r="Q622" s="25">
        <v>2</v>
      </c>
      <c r="R622" s="27">
        <f t="shared" si="39"/>
        <v>7.8768073969239847</v>
      </c>
      <c r="S622" s="41">
        <v>7.6928108981983803</v>
      </c>
      <c r="T622" s="41">
        <v>8.6790952687955691</v>
      </c>
      <c r="W622">
        <f t="shared" si="38"/>
        <v>614</v>
      </c>
      <c r="X622" s="25">
        <v>51</v>
      </c>
      <c r="Y622" s="25">
        <v>2</v>
      </c>
      <c r="Z622" s="41">
        <v>0.38119999999999998</v>
      </c>
      <c r="AA622" s="41">
        <v>0.38119999999999998</v>
      </c>
    </row>
    <row r="623" spans="9:27" ht="14.5" x14ac:dyDescent="0.35">
      <c r="I623">
        <f t="shared" si="36"/>
        <v>615</v>
      </c>
      <c r="J623" s="25">
        <v>51</v>
      </c>
      <c r="K623" s="25">
        <v>3</v>
      </c>
      <c r="L623" s="40">
        <v>0.39600000000000002</v>
      </c>
      <c r="M623" s="40">
        <v>0.39600000000000002</v>
      </c>
      <c r="O623">
        <f t="shared" si="37"/>
        <v>615</v>
      </c>
      <c r="P623" s="25">
        <v>51</v>
      </c>
      <c r="Q623" s="25">
        <v>3</v>
      </c>
      <c r="R623" s="27">
        <f t="shared" si="39"/>
        <v>7.8954604001128068</v>
      </c>
      <c r="S623" s="41">
        <v>7.7109317860217503</v>
      </c>
      <c r="T623" s="41">
        <v>8.7000684775703405</v>
      </c>
      <c r="W623">
        <f t="shared" si="38"/>
        <v>615</v>
      </c>
      <c r="X623" s="25">
        <v>51</v>
      </c>
      <c r="Y623" s="25">
        <v>3</v>
      </c>
      <c r="Z623" s="41">
        <v>0.38170000000000004</v>
      </c>
      <c r="AA623" s="41">
        <v>0.38170000000000004</v>
      </c>
    </row>
    <row r="624" spans="9:27" ht="14.5" x14ac:dyDescent="0.35">
      <c r="I624">
        <f t="shared" si="36"/>
        <v>616</v>
      </c>
      <c r="J624" s="25">
        <v>51</v>
      </c>
      <c r="K624" s="25">
        <v>4</v>
      </c>
      <c r="L624" s="40">
        <v>0.39600000000000002</v>
      </c>
      <c r="M624" s="40">
        <v>0.39600000000000002</v>
      </c>
      <c r="O624">
        <f t="shared" si="37"/>
        <v>616</v>
      </c>
      <c r="P624" s="25">
        <v>51</v>
      </c>
      <c r="Q624" s="25">
        <v>4</v>
      </c>
      <c r="R624" s="27">
        <f t="shared" si="39"/>
        <v>7.9142082789773474</v>
      </c>
      <c r="S624" s="41">
        <v>7.7291460595580403</v>
      </c>
      <c r="T624" s="41">
        <v>8.7211430587699095</v>
      </c>
      <c r="W624">
        <f t="shared" si="38"/>
        <v>616</v>
      </c>
      <c r="X624" s="25">
        <v>51</v>
      </c>
      <c r="Y624" s="25">
        <v>4</v>
      </c>
      <c r="Z624" s="41">
        <v>0.38219999999999993</v>
      </c>
      <c r="AA624" s="41">
        <v>0.38219999999999993</v>
      </c>
    </row>
    <row r="625" spans="9:27" ht="14.5" x14ac:dyDescent="0.35">
      <c r="I625">
        <f t="shared" si="36"/>
        <v>617</v>
      </c>
      <c r="J625" s="25">
        <v>51</v>
      </c>
      <c r="K625" s="25">
        <v>5</v>
      </c>
      <c r="L625" s="40">
        <v>0.39600000000000002</v>
      </c>
      <c r="M625" s="40">
        <v>0.39600000000000002</v>
      </c>
      <c r="O625">
        <f t="shared" si="37"/>
        <v>617</v>
      </c>
      <c r="P625" s="25">
        <v>51</v>
      </c>
      <c r="Q625" s="25">
        <v>5</v>
      </c>
      <c r="R625" s="27">
        <f t="shared" si="39"/>
        <v>7.9330511024367265</v>
      </c>
      <c r="S625" s="41">
        <v>7.7474537801646504</v>
      </c>
      <c r="T625" s="41">
        <v>8.7423191142850794</v>
      </c>
      <c r="W625">
        <f t="shared" si="38"/>
        <v>617</v>
      </c>
      <c r="X625" s="25">
        <v>51</v>
      </c>
      <c r="Y625" s="25">
        <v>5</v>
      </c>
      <c r="Z625" s="41">
        <v>0.38270000000000004</v>
      </c>
      <c r="AA625" s="41">
        <v>0.38270000000000004</v>
      </c>
    </row>
    <row r="626" spans="9:27" ht="14.5" x14ac:dyDescent="0.35">
      <c r="I626">
        <f t="shared" si="36"/>
        <v>618</v>
      </c>
      <c r="J626" s="25">
        <v>51</v>
      </c>
      <c r="K626" s="25">
        <v>6</v>
      </c>
      <c r="L626" s="40">
        <v>0.39600000000000002</v>
      </c>
      <c r="M626" s="40">
        <v>0.39600000000000002</v>
      </c>
      <c r="O626">
        <f t="shared" si="37"/>
        <v>618</v>
      </c>
      <c r="P626" s="25">
        <v>51</v>
      </c>
      <c r="Q626" s="25">
        <v>6</v>
      </c>
      <c r="R626" s="27">
        <f t="shared" si="39"/>
        <v>7.9519889430198267</v>
      </c>
      <c r="S626" s="41">
        <v>7.7658550127582897</v>
      </c>
      <c r="T626" s="41">
        <v>8.7635967498364309</v>
      </c>
      <c r="W626">
        <f t="shared" si="38"/>
        <v>618</v>
      </c>
      <c r="X626" s="25">
        <v>51</v>
      </c>
      <c r="Y626" s="25">
        <v>6</v>
      </c>
      <c r="Z626" s="41">
        <v>0.38319999999999999</v>
      </c>
      <c r="AA626" s="41">
        <v>0.38319999999999999</v>
      </c>
    </row>
    <row r="627" spans="9:27" ht="14.5" x14ac:dyDescent="0.35">
      <c r="I627">
        <f t="shared" si="36"/>
        <v>619</v>
      </c>
      <c r="J627" s="25">
        <v>51</v>
      </c>
      <c r="K627" s="25">
        <v>7</v>
      </c>
      <c r="L627" s="40">
        <v>0.39600000000000002</v>
      </c>
      <c r="M627" s="40">
        <v>0.39600000000000002</v>
      </c>
      <c r="O627">
        <f t="shared" si="37"/>
        <v>619</v>
      </c>
      <c r="P627" s="25">
        <v>51</v>
      </c>
      <c r="Q627" s="25">
        <v>7</v>
      </c>
      <c r="R627" s="27">
        <f t="shared" si="39"/>
        <v>7.9710218768095222</v>
      </c>
      <c r="S627" s="41">
        <v>7.7843498257609696</v>
      </c>
      <c r="T627" s="41">
        <v>8.7849760749108299</v>
      </c>
      <c r="W627">
        <f t="shared" si="38"/>
        <v>619</v>
      </c>
      <c r="X627" s="25">
        <v>51</v>
      </c>
      <c r="Y627" s="25">
        <v>7</v>
      </c>
      <c r="Z627" s="41">
        <v>0.38370000000000004</v>
      </c>
      <c r="AA627" s="41">
        <v>0.38370000000000004</v>
      </c>
    </row>
    <row r="628" spans="9:27" ht="14.5" x14ac:dyDescent="0.35">
      <c r="I628">
        <f t="shared" si="36"/>
        <v>620</v>
      </c>
      <c r="J628" s="25">
        <v>51</v>
      </c>
      <c r="K628" s="25">
        <v>8</v>
      </c>
      <c r="L628" s="40">
        <v>0.39600000000000002</v>
      </c>
      <c r="M628" s="40">
        <v>0.39600000000000002</v>
      </c>
      <c r="O628">
        <f t="shared" si="37"/>
        <v>620</v>
      </c>
      <c r="P628" s="25">
        <v>51</v>
      </c>
      <c r="Q628" s="25">
        <v>8</v>
      </c>
      <c r="R628" s="27">
        <f t="shared" si="39"/>
        <v>7.9901499833883207</v>
      </c>
      <c r="S628" s="41">
        <v>7.8029382910473597</v>
      </c>
      <c r="T628" s="41">
        <v>8.8064572026995904</v>
      </c>
      <c r="W628">
        <f t="shared" si="38"/>
        <v>620</v>
      </c>
      <c r="X628" s="25">
        <v>51</v>
      </c>
      <c r="Y628" s="25">
        <v>8</v>
      </c>
      <c r="Z628" s="41">
        <v>0.38419999999999993</v>
      </c>
      <c r="AA628" s="41">
        <v>0.38419999999999993</v>
      </c>
    </row>
    <row r="629" spans="9:27" ht="14.5" x14ac:dyDescent="0.35">
      <c r="I629">
        <f t="shared" si="36"/>
        <v>621</v>
      </c>
      <c r="J629" s="25">
        <v>51</v>
      </c>
      <c r="K629" s="25">
        <v>9</v>
      </c>
      <c r="L629" s="40">
        <v>0.39600000000000002</v>
      </c>
      <c r="M629" s="40">
        <v>0.39600000000000002</v>
      </c>
      <c r="O629">
        <f t="shared" si="37"/>
        <v>621</v>
      </c>
      <c r="P629" s="25">
        <v>51</v>
      </c>
      <c r="Q629" s="25">
        <v>9</v>
      </c>
      <c r="R629" s="27">
        <f t="shared" si="39"/>
        <v>8.0093733457854057</v>
      </c>
      <c r="S629" s="41">
        <v>7.8216204838934598</v>
      </c>
      <c r="T629" s="41">
        <v>8.8280402500384501</v>
      </c>
      <c r="W629">
        <f t="shared" si="38"/>
        <v>621</v>
      </c>
      <c r="X629" s="25">
        <v>51</v>
      </c>
      <c r="Y629" s="25">
        <v>9</v>
      </c>
      <c r="Z629" s="41">
        <v>0.38469999999999993</v>
      </c>
      <c r="AA629" s="41">
        <v>0.38469999999999993</v>
      </c>
    </row>
    <row r="630" spans="9:27" ht="14.5" x14ac:dyDescent="0.35">
      <c r="I630">
        <f t="shared" si="36"/>
        <v>622</v>
      </c>
      <c r="J630" s="25">
        <v>51</v>
      </c>
      <c r="K630" s="25">
        <v>10</v>
      </c>
      <c r="L630" s="40">
        <v>0.39600000000000002</v>
      </c>
      <c r="M630" s="40">
        <v>0.39600000000000002</v>
      </c>
      <c r="O630">
        <f t="shared" si="37"/>
        <v>622</v>
      </c>
      <c r="P630" s="25">
        <v>51</v>
      </c>
      <c r="Q630" s="25">
        <v>10</v>
      </c>
      <c r="R630" s="27">
        <f t="shared" si="39"/>
        <v>8.0286920504251711</v>
      </c>
      <c r="S630" s="41">
        <v>7.8403964829266304</v>
      </c>
      <c r="T630" s="41">
        <v>8.8497253373495308</v>
      </c>
      <c r="W630">
        <f t="shared" si="38"/>
        <v>622</v>
      </c>
      <c r="X630" s="25">
        <v>51</v>
      </c>
      <c r="Y630" s="25">
        <v>10</v>
      </c>
      <c r="Z630" s="41">
        <v>0.38519999999999999</v>
      </c>
      <c r="AA630" s="41">
        <v>0.38519999999999999</v>
      </c>
    </row>
    <row r="631" spans="9:27" ht="14.5" x14ac:dyDescent="0.35">
      <c r="I631">
        <f t="shared" si="36"/>
        <v>623</v>
      </c>
      <c r="J631" s="25">
        <v>51</v>
      </c>
      <c r="K631" s="25">
        <v>11</v>
      </c>
      <c r="L631" s="40">
        <v>0.39600000000000002</v>
      </c>
      <c r="M631" s="40">
        <v>0.39600000000000002</v>
      </c>
      <c r="O631">
        <f t="shared" si="37"/>
        <v>623</v>
      </c>
      <c r="P631" s="25">
        <v>51</v>
      </c>
      <c r="Q631" s="25">
        <v>11</v>
      </c>
      <c r="R631" s="27">
        <f t="shared" si="39"/>
        <v>8.0481061870771899</v>
      </c>
      <c r="S631" s="41">
        <v>7.85926637007708</v>
      </c>
      <c r="T631" s="41">
        <v>8.8715125885847392</v>
      </c>
      <c r="W631">
        <f t="shared" si="38"/>
        <v>623</v>
      </c>
      <c r="X631" s="25">
        <v>51</v>
      </c>
      <c r="Y631" s="25">
        <v>11</v>
      </c>
      <c r="Z631" s="41">
        <v>0.38569999999999999</v>
      </c>
      <c r="AA631" s="41">
        <v>0.38569999999999999</v>
      </c>
    </row>
    <row r="632" spans="9:27" ht="14.5" x14ac:dyDescent="0.35">
      <c r="I632">
        <f t="shared" si="36"/>
        <v>624</v>
      </c>
      <c r="J632" s="25">
        <v>52</v>
      </c>
      <c r="K632" s="25">
        <v>0</v>
      </c>
      <c r="L632" s="40">
        <v>0.39600000000000002</v>
      </c>
      <c r="M632" s="40">
        <v>0.39600000000000002</v>
      </c>
      <c r="O632">
        <f t="shared" si="37"/>
        <v>624</v>
      </c>
      <c r="P632" s="25">
        <v>52</v>
      </c>
      <c r="Q632" s="25">
        <v>0</v>
      </c>
      <c r="R632" s="27">
        <f t="shared" si="39"/>
        <v>8.0676158488073675</v>
      </c>
      <c r="S632" s="41">
        <v>7.8782302305303604</v>
      </c>
      <c r="T632" s="41">
        <v>8.8934021311710207</v>
      </c>
      <c r="W632">
        <f t="shared" si="38"/>
        <v>624</v>
      </c>
      <c r="X632" s="25">
        <v>52</v>
      </c>
      <c r="Y632" s="25">
        <v>0</v>
      </c>
      <c r="Z632" s="41">
        <v>0.38619999999999999</v>
      </c>
      <c r="AA632" s="41">
        <v>0.38619999999999999</v>
      </c>
    </row>
    <row r="633" spans="9:27" ht="14.5" x14ac:dyDescent="0.35">
      <c r="I633">
        <f t="shared" si="36"/>
        <v>625</v>
      </c>
      <c r="J633" s="25">
        <v>52</v>
      </c>
      <c r="K633" s="25">
        <v>1</v>
      </c>
      <c r="L633" s="40">
        <v>0.39587500000000003</v>
      </c>
      <c r="M633" s="40">
        <v>0.39587500000000003</v>
      </c>
      <c r="O633">
        <f t="shared" si="37"/>
        <v>625</v>
      </c>
      <c r="P633" s="25">
        <v>52</v>
      </c>
      <c r="Q633" s="25">
        <v>1</v>
      </c>
      <c r="R633" s="27">
        <f t="shared" si="39"/>
        <v>8.0869998550649989</v>
      </c>
      <c r="S633" s="41">
        <v>7.8970624938937997</v>
      </c>
      <c r="T633" s="41">
        <v>8.9151919257749892</v>
      </c>
      <c r="W633">
        <f t="shared" si="38"/>
        <v>625</v>
      </c>
      <c r="X633" s="25">
        <v>52</v>
      </c>
      <c r="Y633" s="25">
        <v>1</v>
      </c>
      <c r="Z633" s="41">
        <v>0.3879083333333333</v>
      </c>
      <c r="AA633" s="41">
        <v>0.3879083333333333</v>
      </c>
    </row>
    <row r="634" spans="9:27" ht="14.5" x14ac:dyDescent="0.35">
      <c r="I634">
        <f t="shared" si="36"/>
        <v>626</v>
      </c>
      <c r="J634" s="25">
        <v>52</v>
      </c>
      <c r="K634" s="25">
        <v>2</v>
      </c>
      <c r="L634" s="40">
        <v>0.39575000000000005</v>
      </c>
      <c r="M634" s="40">
        <v>0.39575000000000005</v>
      </c>
      <c r="O634">
        <f t="shared" si="37"/>
        <v>626</v>
      </c>
      <c r="P634" s="25">
        <v>52</v>
      </c>
      <c r="Q634" s="25">
        <v>2</v>
      </c>
      <c r="R634" s="27">
        <f t="shared" si="39"/>
        <v>8.1064827244194078</v>
      </c>
      <c r="S634" s="41">
        <v>7.9159920480672401</v>
      </c>
      <c r="T634" s="41">
        <v>8.9370874391855999</v>
      </c>
      <c r="W634">
        <f t="shared" si="38"/>
        <v>626</v>
      </c>
      <c r="X634" s="25">
        <v>52</v>
      </c>
      <c r="Y634" s="25">
        <v>2</v>
      </c>
      <c r="Z634" s="41">
        <v>0.38961666666666672</v>
      </c>
      <c r="AA634" s="41">
        <v>0.38961666666666672</v>
      </c>
    </row>
    <row r="635" spans="9:27" ht="14.5" x14ac:dyDescent="0.35">
      <c r="I635">
        <f t="shared" si="36"/>
        <v>627</v>
      </c>
      <c r="J635" s="25">
        <v>52</v>
      </c>
      <c r="K635" s="25">
        <v>3</v>
      </c>
      <c r="L635" s="40">
        <v>0.395625</v>
      </c>
      <c r="M635" s="40">
        <v>0.395625</v>
      </c>
      <c r="O635">
        <f t="shared" si="37"/>
        <v>627</v>
      </c>
      <c r="P635" s="25">
        <v>52</v>
      </c>
      <c r="Q635" s="25">
        <v>3</v>
      </c>
      <c r="R635" s="27">
        <f t="shared" si="39"/>
        <v>8.1260645253885748</v>
      </c>
      <c r="S635" s="41">
        <v>7.93501895442615</v>
      </c>
      <c r="T635" s="41">
        <v>8.9590887710646498</v>
      </c>
      <c r="W635">
        <f t="shared" si="38"/>
        <v>627</v>
      </c>
      <c r="X635" s="25">
        <v>52</v>
      </c>
      <c r="Y635" s="25">
        <v>3</v>
      </c>
      <c r="Z635" s="41">
        <v>0.39132499999999998</v>
      </c>
      <c r="AA635" s="41">
        <v>0.39132499999999998</v>
      </c>
    </row>
    <row r="636" spans="9:27" ht="14.5" x14ac:dyDescent="0.35">
      <c r="I636">
        <f t="shared" si="36"/>
        <v>628</v>
      </c>
      <c r="J636" s="25">
        <v>52</v>
      </c>
      <c r="K636" s="25">
        <v>4</v>
      </c>
      <c r="L636" s="40">
        <v>0.39550000000000002</v>
      </c>
      <c r="M636" s="40">
        <v>0.39550000000000002</v>
      </c>
      <c r="O636">
        <f t="shared" si="37"/>
        <v>628</v>
      </c>
      <c r="P636" s="25">
        <v>52</v>
      </c>
      <c r="Q636" s="25">
        <v>4</v>
      </c>
      <c r="R636" s="27">
        <f t="shared" si="39"/>
        <v>8.1457453304403593</v>
      </c>
      <c r="S636" s="41">
        <v>7.9541432782313901</v>
      </c>
      <c r="T636" s="41">
        <v>8.9811960253049694</v>
      </c>
      <c r="W636">
        <f t="shared" si="38"/>
        <v>628</v>
      </c>
      <c r="X636" s="25">
        <v>52</v>
      </c>
      <c r="Y636" s="25">
        <v>4</v>
      </c>
      <c r="Z636" s="41">
        <v>0.39303333333333329</v>
      </c>
      <c r="AA636" s="41">
        <v>0.39303333333333329</v>
      </c>
    </row>
    <row r="637" spans="9:27" ht="14.5" x14ac:dyDescent="0.35">
      <c r="I637">
        <f t="shared" si="36"/>
        <v>629</v>
      </c>
      <c r="J637" s="25">
        <v>52</v>
      </c>
      <c r="K637" s="25">
        <v>5</v>
      </c>
      <c r="L637" s="40">
        <v>0.39537500000000003</v>
      </c>
      <c r="M637" s="40">
        <v>0.39537500000000003</v>
      </c>
      <c r="O637">
        <f t="shared" si="37"/>
        <v>629</v>
      </c>
      <c r="P637" s="25">
        <v>52</v>
      </c>
      <c r="Q637" s="25">
        <v>5</v>
      </c>
      <c r="R637" s="27">
        <f t="shared" si="39"/>
        <v>8.1655252159295024</v>
      </c>
      <c r="S637" s="41">
        <v>7.9733650885682001</v>
      </c>
      <c r="T637" s="41">
        <v>9.0034093099588297</v>
      </c>
      <c r="W637">
        <f t="shared" si="38"/>
        <v>629</v>
      </c>
      <c r="X637" s="25">
        <v>52</v>
      </c>
      <c r="Y637" s="25">
        <v>5</v>
      </c>
      <c r="Z637" s="41">
        <v>0.39474166666666666</v>
      </c>
      <c r="AA637" s="41">
        <v>0.39474166666666666</v>
      </c>
    </row>
    <row r="638" spans="9:27" ht="14.5" x14ac:dyDescent="0.35">
      <c r="I638">
        <f t="shared" si="36"/>
        <v>630</v>
      </c>
      <c r="J638" s="25">
        <v>52</v>
      </c>
      <c r="K638" s="25">
        <v>6</v>
      </c>
      <c r="L638" s="40">
        <v>0.39524999999999999</v>
      </c>
      <c r="M638" s="40">
        <v>0.39524999999999999</v>
      </c>
      <c r="O638">
        <f t="shared" si="37"/>
        <v>630</v>
      </c>
      <c r="P638" s="25">
        <v>52</v>
      </c>
      <c r="Q638" s="25">
        <v>6</v>
      </c>
      <c r="R638" s="27">
        <f t="shared" si="39"/>
        <v>8.185404262036446</v>
      </c>
      <c r="S638" s="41">
        <v>7.9926844582869601</v>
      </c>
      <c r="T638" s="41">
        <v>9.0257287371682597</v>
      </c>
      <c r="W638">
        <f t="shared" si="38"/>
        <v>630</v>
      </c>
      <c r="X638" s="25">
        <v>52</v>
      </c>
      <c r="Y638" s="25">
        <v>6</v>
      </c>
      <c r="Z638" s="41">
        <v>0.39644999999999997</v>
      </c>
      <c r="AA638" s="41">
        <v>0.39644999999999997</v>
      </c>
    </row>
    <row r="639" spans="9:27" ht="14.5" x14ac:dyDescent="0.35">
      <c r="I639">
        <f t="shared" si="36"/>
        <v>631</v>
      </c>
      <c r="J639" s="25">
        <v>52</v>
      </c>
      <c r="K639" s="25">
        <v>7</v>
      </c>
      <c r="L639" s="40">
        <v>0.395125</v>
      </c>
      <c r="M639" s="40">
        <v>0.395125</v>
      </c>
      <c r="O639">
        <f t="shared" si="37"/>
        <v>631</v>
      </c>
      <c r="P639" s="25">
        <v>52</v>
      </c>
      <c r="Q639" s="25">
        <v>7</v>
      </c>
      <c r="R639" s="27">
        <f t="shared" si="39"/>
        <v>8.2053825527076896</v>
      </c>
      <c r="S639" s="41">
        <v>8.0121014639453403</v>
      </c>
      <c r="T639" s="41">
        <v>9.0481544230975697</v>
      </c>
      <c r="W639">
        <f t="shared" si="38"/>
        <v>631</v>
      </c>
      <c r="X639" s="25">
        <v>52</v>
      </c>
      <c r="Y639" s="25">
        <v>7</v>
      </c>
      <c r="Z639" s="41">
        <v>0.39815833333333339</v>
      </c>
      <c r="AA639" s="41">
        <v>0.39815833333333339</v>
      </c>
    </row>
    <row r="640" spans="9:27" ht="14.5" x14ac:dyDescent="0.35">
      <c r="I640">
        <f t="shared" si="36"/>
        <v>632</v>
      </c>
      <c r="J640" s="25">
        <v>52</v>
      </c>
      <c r="K640" s="25">
        <v>8</v>
      </c>
      <c r="L640" s="40">
        <v>0.39500000000000002</v>
      </c>
      <c r="M640" s="40">
        <v>0.39500000000000002</v>
      </c>
      <c r="O640">
        <f t="shared" si="37"/>
        <v>632</v>
      </c>
      <c r="P640" s="25">
        <v>52</v>
      </c>
      <c r="Q640" s="25">
        <v>8</v>
      </c>
      <c r="R640" s="27">
        <f t="shared" si="39"/>
        <v>8.2254601755978989</v>
      </c>
      <c r="S640" s="41">
        <v>8.0316161857522097</v>
      </c>
      <c r="T640" s="41">
        <v>9.0706864878676896</v>
      </c>
      <c r="W640">
        <f t="shared" si="38"/>
        <v>632</v>
      </c>
      <c r="X640" s="25">
        <v>52</v>
      </c>
      <c r="Y640" s="25">
        <v>8</v>
      </c>
      <c r="Z640" s="41">
        <v>0.39986666666666665</v>
      </c>
      <c r="AA640" s="41">
        <v>0.39986666666666665</v>
      </c>
    </row>
    <row r="641" spans="9:27" ht="14.5" x14ac:dyDescent="0.35">
      <c r="I641">
        <f t="shared" si="36"/>
        <v>633</v>
      </c>
      <c r="J641" s="25">
        <v>52</v>
      </c>
      <c r="K641" s="25">
        <v>9</v>
      </c>
      <c r="L641" s="40">
        <v>0.39487500000000003</v>
      </c>
      <c r="M641" s="40">
        <v>0.39487500000000003</v>
      </c>
      <c r="O641">
        <f t="shared" si="37"/>
        <v>633</v>
      </c>
      <c r="P641" s="25">
        <v>52</v>
      </c>
      <c r="Q641" s="25">
        <v>9</v>
      </c>
      <c r="R641" s="27">
        <f t="shared" si="39"/>
        <v>8.2456372220134391</v>
      </c>
      <c r="S641" s="41">
        <v>8.0512287075127595</v>
      </c>
      <c r="T641" s="41">
        <v>9.0933250554926399</v>
      </c>
      <c r="W641">
        <f t="shared" si="38"/>
        <v>633</v>
      </c>
      <c r="X641" s="25">
        <v>52</v>
      </c>
      <c r="Y641" s="25">
        <v>9</v>
      </c>
      <c r="Z641" s="41">
        <v>0.40157500000000002</v>
      </c>
      <c r="AA641" s="41">
        <v>0.40157500000000002</v>
      </c>
    </row>
    <row r="642" spans="9:27" ht="14.5" x14ac:dyDescent="0.35">
      <c r="I642">
        <f t="shared" si="36"/>
        <v>634</v>
      </c>
      <c r="J642" s="25">
        <v>52</v>
      </c>
      <c r="K642" s="25">
        <v>10</v>
      </c>
      <c r="L642" s="40">
        <v>0.39475000000000005</v>
      </c>
      <c r="M642" s="40">
        <v>0.39475000000000005</v>
      </c>
      <c r="O642">
        <f t="shared" si="37"/>
        <v>634</v>
      </c>
      <c r="P642" s="25">
        <v>52</v>
      </c>
      <c r="Q642" s="25">
        <v>10</v>
      </c>
      <c r="R642" s="27">
        <f t="shared" si="39"/>
        <v>8.265913786857439</v>
      </c>
      <c r="S642" s="41">
        <v>8.0709391165752393</v>
      </c>
      <c r="T642" s="41">
        <v>9.1160702538174405</v>
      </c>
      <c r="W642">
        <f t="shared" si="38"/>
        <v>634</v>
      </c>
      <c r="X642" s="25">
        <v>52</v>
      </c>
      <c r="Y642" s="25">
        <v>10</v>
      </c>
      <c r="Z642" s="41">
        <v>0.40328333333333333</v>
      </c>
      <c r="AA642" s="41">
        <v>0.40328333333333333</v>
      </c>
    </row>
    <row r="643" spans="9:27" ht="14.5" x14ac:dyDescent="0.35">
      <c r="I643">
        <f t="shared" si="36"/>
        <v>635</v>
      </c>
      <c r="J643" s="25">
        <v>52</v>
      </c>
      <c r="K643" s="25">
        <v>11</v>
      </c>
      <c r="L643" s="40">
        <v>0.394625</v>
      </c>
      <c r="M643" s="40">
        <v>0.394625</v>
      </c>
      <c r="O643">
        <f t="shared" si="37"/>
        <v>635</v>
      </c>
      <c r="P643" s="25">
        <v>52</v>
      </c>
      <c r="Q643" s="25">
        <v>11</v>
      </c>
      <c r="R643" s="27">
        <f t="shared" si="39"/>
        <v>8.2862899685763409</v>
      </c>
      <c r="S643" s="41">
        <v>8.09074750377893</v>
      </c>
      <c r="T643" s="41">
        <v>9.1389222144583506</v>
      </c>
      <c r="W643">
        <f t="shared" si="38"/>
        <v>635</v>
      </c>
      <c r="X643" s="25">
        <v>52</v>
      </c>
      <c r="Y643" s="25">
        <v>11</v>
      </c>
      <c r="Z643" s="41">
        <v>0.40499166666666664</v>
      </c>
      <c r="AA643" s="41">
        <v>0.40499166666666664</v>
      </c>
    </row>
    <row r="644" spans="9:27" ht="14.5" x14ac:dyDescent="0.35">
      <c r="I644">
        <f t="shared" si="36"/>
        <v>636</v>
      </c>
      <c r="J644" s="25">
        <v>53</v>
      </c>
      <c r="K644" s="25">
        <v>0</v>
      </c>
      <c r="L644" s="40">
        <v>0.39450000000000002</v>
      </c>
      <c r="M644" s="40">
        <v>0.39450000000000002</v>
      </c>
      <c r="O644">
        <f t="shared" si="37"/>
        <v>636</v>
      </c>
      <c r="P644" s="25">
        <v>53</v>
      </c>
      <c r="Q644" s="25">
        <v>0</v>
      </c>
      <c r="R644" s="27">
        <f t="shared" si="39"/>
        <v>8.3067658691078989</v>
      </c>
      <c r="S644" s="41">
        <v>8.1106539634036707</v>
      </c>
      <c r="T644" s="41">
        <v>9.1618810727442792</v>
      </c>
      <c r="W644">
        <f t="shared" si="38"/>
        <v>636</v>
      </c>
      <c r="X644" s="25">
        <v>53</v>
      </c>
      <c r="Y644" s="25">
        <v>0</v>
      </c>
      <c r="Z644" s="41">
        <v>0.40670000000000001</v>
      </c>
      <c r="AA644" s="41">
        <v>0.40670000000000001</v>
      </c>
    </row>
    <row r="645" spans="9:27" ht="14.5" x14ac:dyDescent="0.35">
      <c r="I645">
        <f t="shared" si="36"/>
        <v>637</v>
      </c>
      <c r="J645" s="25">
        <v>53</v>
      </c>
      <c r="K645" s="25">
        <v>1</v>
      </c>
      <c r="L645" s="40">
        <v>0.39400000000000002</v>
      </c>
      <c r="M645" s="40">
        <v>0.39400000000000002</v>
      </c>
      <c r="O645">
        <f t="shared" si="37"/>
        <v>637</v>
      </c>
      <c r="P645" s="25">
        <v>53</v>
      </c>
      <c r="Q645" s="25">
        <v>1</v>
      </c>
      <c r="R645" s="27">
        <f t="shared" si="39"/>
        <v>8.3271401495925836</v>
      </c>
      <c r="S645" s="41">
        <v>8.1304592846680297</v>
      </c>
      <c r="T645" s="41">
        <v>9.1847362106649406</v>
      </c>
      <c r="W645">
        <f t="shared" si="38"/>
        <v>637</v>
      </c>
      <c r="X645" s="25">
        <v>53</v>
      </c>
      <c r="Y645" s="25">
        <v>1</v>
      </c>
      <c r="Z645" s="41">
        <v>0.40707499999999996</v>
      </c>
      <c r="AA645" s="41">
        <v>0.40707499999999996</v>
      </c>
    </row>
    <row r="646" spans="9:27" ht="14.5" x14ac:dyDescent="0.35">
      <c r="I646">
        <f t="shared" si="36"/>
        <v>638</v>
      </c>
      <c r="J646" s="25">
        <v>53</v>
      </c>
      <c r="K646" s="25">
        <v>2</v>
      </c>
      <c r="L646" s="40">
        <v>0.39350000000000002</v>
      </c>
      <c r="M646" s="40">
        <v>0.39350000000000002</v>
      </c>
      <c r="O646">
        <f t="shared" si="37"/>
        <v>638</v>
      </c>
      <c r="P646" s="25">
        <v>53</v>
      </c>
      <c r="Q646" s="25">
        <v>2</v>
      </c>
      <c r="R646" s="27">
        <f t="shared" si="39"/>
        <v>8.3476222339442678</v>
      </c>
      <c r="S646" s="41">
        <v>8.1503707638117309</v>
      </c>
      <c r="T646" s="41">
        <v>9.2077063295235906</v>
      </c>
      <c r="W646">
        <f t="shared" si="38"/>
        <v>638</v>
      </c>
      <c r="X646" s="25">
        <v>53</v>
      </c>
      <c r="Y646" s="25">
        <v>2</v>
      </c>
      <c r="Z646" s="41">
        <v>0.40745000000000003</v>
      </c>
      <c r="AA646" s="41">
        <v>0.40745000000000003</v>
      </c>
    </row>
    <row r="647" spans="9:27" ht="14.5" x14ac:dyDescent="0.35">
      <c r="I647">
        <f t="shared" si="36"/>
        <v>639</v>
      </c>
      <c r="J647" s="25">
        <v>53</v>
      </c>
      <c r="K647" s="25">
        <v>3</v>
      </c>
      <c r="L647" s="40">
        <v>0.39300000000000002</v>
      </c>
      <c r="M647" s="40">
        <v>0.39300000000000002</v>
      </c>
      <c r="O647">
        <f t="shared" si="37"/>
        <v>639</v>
      </c>
      <c r="P647" s="25">
        <v>53</v>
      </c>
      <c r="Q647" s="25">
        <v>3</v>
      </c>
      <c r="R647" s="27">
        <f t="shared" si="39"/>
        <v>8.3682122255698008</v>
      </c>
      <c r="S647" s="41">
        <v>8.1703884973692897</v>
      </c>
      <c r="T647" s="41">
        <v>9.2307915626928292</v>
      </c>
      <c r="W647">
        <f t="shared" si="38"/>
        <v>639</v>
      </c>
      <c r="X647" s="25">
        <v>53</v>
      </c>
      <c r="Y647" s="25">
        <v>3</v>
      </c>
      <c r="Z647" s="41">
        <v>0.40782499999999999</v>
      </c>
      <c r="AA647" s="41">
        <v>0.40782499999999999</v>
      </c>
    </row>
    <row r="648" spans="9:27" ht="14.5" x14ac:dyDescent="0.35">
      <c r="I648">
        <f t="shared" ref="I648:I711" si="40">J648*12+K648</f>
        <v>640</v>
      </c>
      <c r="J648" s="25">
        <v>53</v>
      </c>
      <c r="K648" s="25">
        <v>4</v>
      </c>
      <c r="L648" s="40">
        <v>0.39250000000000002</v>
      </c>
      <c r="M648" s="40">
        <v>0.39250000000000002</v>
      </c>
      <c r="O648">
        <f t="shared" ref="O648:O711" si="41">P648*12+Q648</f>
        <v>640</v>
      </c>
      <c r="P648" s="25">
        <v>53</v>
      </c>
      <c r="Q648" s="25">
        <v>4</v>
      </c>
      <c r="R648" s="27">
        <f t="shared" si="39"/>
        <v>8.3889102321631217</v>
      </c>
      <c r="S648" s="41">
        <v>8.1905125860821908</v>
      </c>
      <c r="T648" s="41">
        <v>9.2539920481816793</v>
      </c>
      <c r="W648">
        <f t="shared" ref="W648:W711" si="42">X648*12+Y648</f>
        <v>640</v>
      </c>
      <c r="X648" s="25">
        <v>53</v>
      </c>
      <c r="Y648" s="25">
        <v>4</v>
      </c>
      <c r="Z648" s="41">
        <v>0.40820000000000001</v>
      </c>
      <c r="AA648" s="41">
        <v>0.40820000000000001</v>
      </c>
    </row>
    <row r="649" spans="9:27" ht="14.5" x14ac:dyDescent="0.35">
      <c r="I649">
        <f t="shared" si="40"/>
        <v>641</v>
      </c>
      <c r="J649" s="25">
        <v>53</v>
      </c>
      <c r="K649" s="25">
        <v>5</v>
      </c>
      <c r="L649" s="40">
        <v>0.39200000000000002</v>
      </c>
      <c r="M649" s="40">
        <v>0.39200000000000002</v>
      </c>
      <c r="O649">
        <f t="shared" si="41"/>
        <v>641</v>
      </c>
      <c r="P649" s="25">
        <v>53</v>
      </c>
      <c r="Q649" s="25">
        <v>5</v>
      </c>
      <c r="R649" s="27">
        <f t="shared" ref="R649:R712" si="43">$C$19*S649+$C$18*T649</f>
        <v>8.4097163656386265</v>
      </c>
      <c r="S649" s="41">
        <v>8.2107431348344093</v>
      </c>
      <c r="T649" s="41">
        <v>9.2773079285595692</v>
      </c>
      <c r="W649">
        <f t="shared" si="42"/>
        <v>641</v>
      </c>
      <c r="X649" s="25">
        <v>53</v>
      </c>
      <c r="Y649" s="25">
        <v>5</v>
      </c>
      <c r="Z649" s="41">
        <v>0.40857500000000002</v>
      </c>
      <c r="AA649" s="41">
        <v>0.40857500000000002</v>
      </c>
    </row>
    <row r="650" spans="9:27" ht="14.5" x14ac:dyDescent="0.35">
      <c r="I650">
        <f t="shared" si="40"/>
        <v>642</v>
      </c>
      <c r="J650" s="25">
        <v>53</v>
      </c>
      <c r="K650" s="25">
        <v>6</v>
      </c>
      <c r="L650" s="40">
        <v>0.39150000000000001</v>
      </c>
      <c r="M650" s="40">
        <v>0.39150000000000001</v>
      </c>
      <c r="O650">
        <f t="shared" si="41"/>
        <v>642</v>
      </c>
      <c r="P650" s="25">
        <v>53</v>
      </c>
      <c r="Q650" s="25">
        <v>6</v>
      </c>
      <c r="R650" s="27">
        <f t="shared" si="43"/>
        <v>8.4306307420666293</v>
      </c>
      <c r="S650" s="41">
        <v>8.2310802525899796</v>
      </c>
      <c r="T650" s="41">
        <v>9.3007393508826492</v>
      </c>
      <c r="W650">
        <f t="shared" si="42"/>
        <v>642</v>
      </c>
      <c r="X650" s="25">
        <v>53</v>
      </c>
      <c r="Y650" s="25">
        <v>6</v>
      </c>
      <c r="Z650" s="41">
        <v>0.40895000000000004</v>
      </c>
      <c r="AA650" s="41">
        <v>0.40895000000000004</v>
      </c>
    </row>
    <row r="651" spans="9:27" ht="14.5" x14ac:dyDescent="0.35">
      <c r="I651">
        <f t="shared" si="40"/>
        <v>643</v>
      </c>
      <c r="J651" s="25">
        <v>53</v>
      </c>
      <c r="K651" s="25">
        <v>7</v>
      </c>
      <c r="L651" s="40">
        <v>0.39100000000000001</v>
      </c>
      <c r="M651" s="40">
        <v>0.39100000000000001</v>
      </c>
      <c r="O651">
        <f t="shared" si="41"/>
        <v>643</v>
      </c>
      <c r="P651" s="25">
        <v>53</v>
      </c>
      <c r="Q651" s="25">
        <v>7</v>
      </c>
      <c r="R651" s="27">
        <f t="shared" si="43"/>
        <v>8.4516534816103324</v>
      </c>
      <c r="S651" s="41">
        <v>8.2515240523319395</v>
      </c>
      <c r="T651" s="41">
        <v>9.3242864666220893</v>
      </c>
      <c r="W651">
        <f t="shared" si="42"/>
        <v>643</v>
      </c>
      <c r="X651" s="25">
        <v>53</v>
      </c>
      <c r="Y651" s="25">
        <v>7</v>
      </c>
      <c r="Z651" s="41">
        <v>0.40932500000000005</v>
      </c>
      <c r="AA651" s="41">
        <v>0.40932500000000005</v>
      </c>
    </row>
    <row r="652" spans="9:27" ht="14.5" x14ac:dyDescent="0.35">
      <c r="I652">
        <f t="shared" si="40"/>
        <v>644</v>
      </c>
      <c r="J652" s="25">
        <v>53</v>
      </c>
      <c r="K652" s="25">
        <v>8</v>
      </c>
      <c r="L652" s="40">
        <v>0.39050000000000001</v>
      </c>
      <c r="M652" s="40">
        <v>0.39050000000000001</v>
      </c>
      <c r="O652">
        <f t="shared" si="41"/>
        <v>644</v>
      </c>
      <c r="P652" s="25">
        <v>53</v>
      </c>
      <c r="Q652" s="25">
        <v>8</v>
      </c>
      <c r="R652" s="27">
        <f t="shared" si="43"/>
        <v>8.472784708464685</v>
      </c>
      <c r="S652" s="41">
        <v>8.2720746510031091</v>
      </c>
      <c r="T652" s="41">
        <v>9.3479494315946194</v>
      </c>
      <c r="W652">
        <f t="shared" si="42"/>
        <v>644</v>
      </c>
      <c r="X652" s="25">
        <v>53</v>
      </c>
      <c r="Y652" s="25">
        <v>8</v>
      </c>
      <c r="Z652" s="41">
        <v>0.40970000000000001</v>
      </c>
      <c r="AA652" s="41">
        <v>0.40970000000000001</v>
      </c>
    </row>
    <row r="653" spans="9:27" ht="14.5" x14ac:dyDescent="0.35">
      <c r="I653">
        <f t="shared" si="40"/>
        <v>645</v>
      </c>
      <c r="J653" s="25">
        <v>53</v>
      </c>
      <c r="K653" s="25">
        <v>9</v>
      </c>
      <c r="L653" s="40">
        <v>0.39</v>
      </c>
      <c r="M653" s="40">
        <v>0.39</v>
      </c>
      <c r="O653">
        <f t="shared" si="41"/>
        <v>645</v>
      </c>
      <c r="P653" s="25">
        <v>53</v>
      </c>
      <c r="Q653" s="25">
        <v>9</v>
      </c>
      <c r="R653" s="27">
        <f t="shared" si="43"/>
        <v>8.4940245507967251</v>
      </c>
      <c r="S653" s="41">
        <v>8.2927321694482501</v>
      </c>
      <c r="T653" s="41">
        <v>9.3717284058949097</v>
      </c>
      <c r="W653">
        <f t="shared" si="42"/>
        <v>645</v>
      </c>
      <c r="X653" s="25">
        <v>53</v>
      </c>
      <c r="Y653" s="25">
        <v>9</v>
      </c>
      <c r="Z653" s="41">
        <v>0.41007500000000002</v>
      </c>
      <c r="AA653" s="41">
        <v>0.41007500000000002</v>
      </c>
    </row>
    <row r="654" spans="9:27" ht="14.5" x14ac:dyDescent="0.35">
      <c r="I654">
        <f t="shared" si="40"/>
        <v>646</v>
      </c>
      <c r="J654" s="25">
        <v>53</v>
      </c>
      <c r="K654" s="25">
        <v>10</v>
      </c>
      <c r="L654" s="40">
        <v>0.38950000000000001</v>
      </c>
      <c r="M654" s="40">
        <v>0.38950000000000001</v>
      </c>
      <c r="O654">
        <f t="shared" si="41"/>
        <v>646</v>
      </c>
      <c r="P654" s="25">
        <v>53</v>
      </c>
      <c r="Q654" s="25">
        <v>10</v>
      </c>
      <c r="R654" s="27">
        <f t="shared" si="43"/>
        <v>8.5153731406876769</v>
      </c>
      <c r="S654" s="41">
        <v>8.3134967323578906</v>
      </c>
      <c r="T654" s="41">
        <v>9.3956235538301591</v>
      </c>
      <c r="W654">
        <f t="shared" si="42"/>
        <v>646</v>
      </c>
      <c r="X654" s="25">
        <v>53</v>
      </c>
      <c r="Y654" s="25">
        <v>10</v>
      </c>
      <c r="Z654" s="41">
        <v>0.41044999999999998</v>
      </c>
      <c r="AA654" s="41">
        <v>0.41044999999999998</v>
      </c>
    </row>
    <row r="655" spans="9:27" ht="14.5" x14ac:dyDescent="0.35">
      <c r="I655">
        <f t="shared" si="40"/>
        <v>647</v>
      </c>
      <c r="J655" s="25">
        <v>53</v>
      </c>
      <c r="K655" s="25">
        <v>11</v>
      </c>
      <c r="L655" s="40">
        <v>0.38900000000000001</v>
      </c>
      <c r="M655" s="40">
        <v>0.38900000000000001</v>
      </c>
      <c r="O655">
        <f t="shared" si="41"/>
        <v>647</v>
      </c>
      <c r="P655" s="25">
        <v>53</v>
      </c>
      <c r="Q655" s="25">
        <v>11</v>
      </c>
      <c r="R655" s="27">
        <f t="shared" si="43"/>
        <v>8.5368306140766066</v>
      </c>
      <c r="S655" s="41">
        <v>8.3343684682136896</v>
      </c>
      <c r="T655" s="41">
        <v>9.4196350438562799</v>
      </c>
      <c r="W655">
        <f t="shared" si="42"/>
        <v>647</v>
      </c>
      <c r="X655" s="25">
        <v>53</v>
      </c>
      <c r="Y655" s="25">
        <v>11</v>
      </c>
      <c r="Z655" s="41">
        <v>0.410825</v>
      </c>
      <c r="AA655" s="41">
        <v>0.410825</v>
      </c>
    </row>
    <row r="656" spans="9:27" ht="14.5" x14ac:dyDescent="0.35">
      <c r="I656">
        <f t="shared" si="40"/>
        <v>648</v>
      </c>
      <c r="J656" s="25">
        <v>54</v>
      </c>
      <c r="K656" s="25">
        <v>0</v>
      </c>
      <c r="L656" s="40">
        <v>0.38850000000000001</v>
      </c>
      <c r="M656" s="40">
        <v>0.38850000000000001</v>
      </c>
      <c r="O656">
        <f t="shared" si="41"/>
        <v>648</v>
      </c>
      <c r="P656" s="25">
        <v>54</v>
      </c>
      <c r="Q656" s="25">
        <v>0</v>
      </c>
      <c r="R656" s="27">
        <f t="shared" si="43"/>
        <v>8.5583971107054602</v>
      </c>
      <c r="S656" s="41">
        <v>8.3553475092350595</v>
      </c>
      <c r="T656" s="41">
        <v>9.4437630485160593</v>
      </c>
      <c r="W656">
        <f t="shared" si="42"/>
        <v>648</v>
      </c>
      <c r="X656" s="25">
        <v>54</v>
      </c>
      <c r="Y656" s="25">
        <v>0</v>
      </c>
      <c r="Z656" s="41">
        <v>0.41120000000000001</v>
      </c>
      <c r="AA656" s="41">
        <v>0.41120000000000001</v>
      </c>
    </row>
    <row r="657" spans="9:27" ht="14.5" x14ac:dyDescent="0.35">
      <c r="I657">
        <f t="shared" si="40"/>
        <v>649</v>
      </c>
      <c r="J657" s="25">
        <v>54</v>
      </c>
      <c r="K657" s="25">
        <v>1</v>
      </c>
      <c r="L657" s="40">
        <v>0.38800000000000001</v>
      </c>
      <c r="M657" s="40">
        <v>0.38800000000000001</v>
      </c>
      <c r="O657">
        <f t="shared" si="41"/>
        <v>649</v>
      </c>
      <c r="P657" s="25">
        <v>54</v>
      </c>
      <c r="Q657" s="25">
        <v>1</v>
      </c>
      <c r="R657" s="27">
        <f t="shared" si="43"/>
        <v>8.5798551194315813</v>
      </c>
      <c r="S657" s="41">
        <v>8.3762113513965399</v>
      </c>
      <c r="T657" s="41">
        <v>9.4678118273491396</v>
      </c>
      <c r="W657">
        <f t="shared" si="42"/>
        <v>649</v>
      </c>
      <c r="X657" s="25">
        <v>54</v>
      </c>
      <c r="Y657" s="25">
        <v>1</v>
      </c>
      <c r="Z657" s="41">
        <v>0.41356666666666669</v>
      </c>
      <c r="AA657" s="41">
        <v>0.41356666666666669</v>
      </c>
    </row>
    <row r="658" spans="9:27" ht="14.5" x14ac:dyDescent="0.35">
      <c r="I658">
        <f t="shared" si="40"/>
        <v>650</v>
      </c>
      <c r="J658" s="25">
        <v>54</v>
      </c>
      <c r="K658" s="25">
        <v>2</v>
      </c>
      <c r="L658" s="40">
        <v>0.38750000000000001</v>
      </c>
      <c r="M658" s="40">
        <v>0.38750000000000001</v>
      </c>
      <c r="O658">
        <f t="shared" si="41"/>
        <v>650</v>
      </c>
      <c r="P658" s="25">
        <v>54</v>
      </c>
      <c r="Q658" s="25">
        <v>2</v>
      </c>
      <c r="R658" s="27">
        <f t="shared" si="43"/>
        <v>8.601424704270265</v>
      </c>
      <c r="S658" s="41">
        <v>8.39718503156735</v>
      </c>
      <c r="T658" s="41">
        <v>9.4919797610212893</v>
      </c>
      <c r="W658">
        <f t="shared" si="42"/>
        <v>650</v>
      </c>
      <c r="X658" s="25">
        <v>54</v>
      </c>
      <c r="Y658" s="25">
        <v>2</v>
      </c>
      <c r="Z658" s="41">
        <v>0.41593333333333332</v>
      </c>
      <c r="AA658" s="41">
        <v>0.41593333333333332</v>
      </c>
    </row>
    <row r="659" spans="9:27" ht="14.5" x14ac:dyDescent="0.35">
      <c r="I659">
        <f t="shared" si="40"/>
        <v>651</v>
      </c>
      <c r="J659" s="25">
        <v>54</v>
      </c>
      <c r="K659" s="25">
        <v>3</v>
      </c>
      <c r="L659" s="40">
        <v>0.38700000000000001</v>
      </c>
      <c r="M659" s="40">
        <v>0.38700000000000001</v>
      </c>
      <c r="O659">
        <f t="shared" si="41"/>
        <v>651</v>
      </c>
      <c r="P659" s="25">
        <v>54</v>
      </c>
      <c r="Q659" s="25">
        <v>3</v>
      </c>
      <c r="R659" s="27">
        <f t="shared" si="43"/>
        <v>8.6231059743794241</v>
      </c>
      <c r="S659" s="41">
        <v>8.4182686522292194</v>
      </c>
      <c r="T659" s="41">
        <v>9.5162669878008899</v>
      </c>
      <c r="W659">
        <f t="shared" si="42"/>
        <v>651</v>
      </c>
      <c r="X659" s="25">
        <v>54</v>
      </c>
      <c r="Y659" s="25">
        <v>3</v>
      </c>
      <c r="Z659" s="41">
        <v>0.41830000000000001</v>
      </c>
      <c r="AA659" s="41">
        <v>0.41830000000000001</v>
      </c>
    </row>
    <row r="660" spans="9:27" ht="14.5" x14ac:dyDescent="0.35">
      <c r="I660">
        <f t="shared" si="40"/>
        <v>652</v>
      </c>
      <c r="J660" s="25">
        <v>54</v>
      </c>
      <c r="K660" s="25">
        <v>4</v>
      </c>
      <c r="L660" s="40">
        <v>0.38650000000000001</v>
      </c>
      <c r="M660" s="40">
        <v>0.38650000000000001</v>
      </c>
      <c r="O660">
        <f t="shared" si="41"/>
        <v>652</v>
      </c>
      <c r="P660" s="25">
        <v>54</v>
      </c>
      <c r="Q660" s="25">
        <v>4</v>
      </c>
      <c r="R660" s="27">
        <f t="shared" si="43"/>
        <v>8.6448990433872659</v>
      </c>
      <c r="S660" s="41">
        <v>8.4394623202365597</v>
      </c>
      <c r="T660" s="41">
        <v>9.5406736508522094</v>
      </c>
      <c r="W660">
        <f t="shared" si="42"/>
        <v>652</v>
      </c>
      <c r="X660" s="25">
        <v>54</v>
      </c>
      <c r="Y660" s="25">
        <v>4</v>
      </c>
      <c r="Z660" s="41">
        <v>0.42066666666666663</v>
      </c>
      <c r="AA660" s="41">
        <v>0.42066666666666663</v>
      </c>
    </row>
    <row r="661" spans="9:27" ht="14.5" x14ac:dyDescent="0.35">
      <c r="I661">
        <f t="shared" si="40"/>
        <v>653</v>
      </c>
      <c r="J661" s="25">
        <v>54</v>
      </c>
      <c r="K661" s="25">
        <v>5</v>
      </c>
      <c r="L661" s="40">
        <v>0.38600000000000001</v>
      </c>
      <c r="M661" s="40">
        <v>0.38600000000000001</v>
      </c>
      <c r="O661">
        <f t="shared" si="41"/>
        <v>653</v>
      </c>
      <c r="P661" s="25">
        <v>54</v>
      </c>
      <c r="Q661" s="25">
        <v>5</v>
      </c>
      <c r="R661" s="27">
        <f t="shared" si="43"/>
        <v>8.6668040293218738</v>
      </c>
      <c r="S661" s="41">
        <v>8.4607661467485702</v>
      </c>
      <c r="T661" s="41">
        <v>9.5651998981540292</v>
      </c>
      <c r="W661">
        <f t="shared" si="42"/>
        <v>653</v>
      </c>
      <c r="X661" s="25">
        <v>54</v>
      </c>
      <c r="Y661" s="25">
        <v>5</v>
      </c>
      <c r="Z661" s="41">
        <v>0.42303333333333337</v>
      </c>
      <c r="AA661" s="41">
        <v>0.42303333333333337</v>
      </c>
    </row>
    <row r="662" spans="9:27" ht="14.5" x14ac:dyDescent="0.35">
      <c r="I662">
        <f t="shared" si="40"/>
        <v>654</v>
      </c>
      <c r="J662" s="25">
        <v>54</v>
      </c>
      <c r="K662" s="25">
        <v>6</v>
      </c>
      <c r="L662" s="40">
        <v>0.38550000000000001</v>
      </c>
      <c r="M662" s="40">
        <v>0.38550000000000001</v>
      </c>
      <c r="O662">
        <f t="shared" si="41"/>
        <v>654</v>
      </c>
      <c r="P662" s="25">
        <v>54</v>
      </c>
      <c r="Q662" s="25">
        <v>6</v>
      </c>
      <c r="R662" s="27">
        <f t="shared" si="43"/>
        <v>8.688821054542391</v>
      </c>
      <c r="S662" s="41">
        <v>8.4821802471627308</v>
      </c>
      <c r="T662" s="41">
        <v>9.58984588242072</v>
      </c>
      <c r="W662">
        <f t="shared" si="42"/>
        <v>654</v>
      </c>
      <c r="X662" s="25">
        <v>54</v>
      </c>
      <c r="Y662" s="25">
        <v>6</v>
      </c>
      <c r="Z662" s="41">
        <v>0.4254</v>
      </c>
      <c r="AA662" s="41">
        <v>0.4254</v>
      </c>
    </row>
    <row r="663" spans="9:27" ht="14.5" x14ac:dyDescent="0.35">
      <c r="I663">
        <f t="shared" si="40"/>
        <v>655</v>
      </c>
      <c r="J663" s="25">
        <v>54</v>
      </c>
      <c r="K663" s="25">
        <v>7</v>
      </c>
      <c r="L663" s="40">
        <v>0.38500000000000001</v>
      </c>
      <c r="M663" s="40">
        <v>0.38500000000000001</v>
      </c>
      <c r="O663">
        <f t="shared" si="41"/>
        <v>655</v>
      </c>
      <c r="P663" s="25">
        <v>54</v>
      </c>
      <c r="Q663" s="25">
        <v>7</v>
      </c>
      <c r="R663" s="27">
        <f t="shared" si="43"/>
        <v>8.7109502456722474</v>
      </c>
      <c r="S663" s="41">
        <v>8.5037047410503703</v>
      </c>
      <c r="T663" s="41">
        <v>9.6146117610253103</v>
      </c>
      <c r="W663">
        <f t="shared" si="42"/>
        <v>655</v>
      </c>
      <c r="X663" s="25">
        <v>54</v>
      </c>
      <c r="Y663" s="25">
        <v>7</v>
      </c>
      <c r="Z663" s="41">
        <v>0.42776666666666668</v>
      </c>
      <c r="AA663" s="41">
        <v>0.42776666666666668</v>
      </c>
    </row>
    <row r="664" spans="9:27" ht="14.5" x14ac:dyDescent="0.35">
      <c r="I664">
        <f t="shared" si="40"/>
        <v>656</v>
      </c>
      <c r="J664" s="25">
        <v>54</v>
      </c>
      <c r="K664" s="25">
        <v>8</v>
      </c>
      <c r="L664" s="40">
        <v>0.38450000000000001</v>
      </c>
      <c r="M664" s="40">
        <v>0.38450000000000001</v>
      </c>
      <c r="O664">
        <f t="shared" si="41"/>
        <v>656</v>
      </c>
      <c r="P664" s="25">
        <v>54</v>
      </c>
      <c r="Q664" s="25">
        <v>8</v>
      </c>
      <c r="R664" s="27">
        <f t="shared" si="43"/>
        <v>8.7331917335342979</v>
      </c>
      <c r="S664" s="41">
        <v>8.5253397520939505</v>
      </c>
      <c r="T664" s="41">
        <v>9.6394976959252201</v>
      </c>
      <c r="W664">
        <f t="shared" si="42"/>
        <v>656</v>
      </c>
      <c r="X664" s="25">
        <v>54</v>
      </c>
      <c r="Y664" s="25">
        <v>8</v>
      </c>
      <c r="Z664" s="41">
        <v>0.43013333333333331</v>
      </c>
      <c r="AA664" s="41">
        <v>0.43013333333333331</v>
      </c>
    </row>
    <row r="665" spans="9:27" ht="14.5" x14ac:dyDescent="0.35">
      <c r="I665">
        <f t="shared" si="40"/>
        <v>657</v>
      </c>
      <c r="J665" s="25">
        <v>54</v>
      </c>
      <c r="K665" s="25">
        <v>9</v>
      </c>
      <c r="L665" s="40">
        <v>0.38400000000000001</v>
      </c>
      <c r="M665" s="40">
        <v>0.38400000000000001</v>
      </c>
      <c r="O665">
        <f t="shared" si="41"/>
        <v>657</v>
      </c>
      <c r="P665" s="25">
        <v>54</v>
      </c>
      <c r="Q665" s="25">
        <v>9</v>
      </c>
      <c r="R665" s="27">
        <f t="shared" si="43"/>
        <v>8.7555456530875109</v>
      </c>
      <c r="S665" s="41">
        <v>8.54708540802587</v>
      </c>
      <c r="T665" s="41">
        <v>9.6645038535897196</v>
      </c>
      <c r="W665">
        <f t="shared" si="42"/>
        <v>657</v>
      </c>
      <c r="X665" s="25">
        <v>54</v>
      </c>
      <c r="Y665" s="25">
        <v>9</v>
      </c>
      <c r="Z665" s="41">
        <v>0.4325</v>
      </c>
      <c r="AA665" s="41">
        <v>0.4325</v>
      </c>
    </row>
    <row r="666" spans="9:27" ht="14.5" x14ac:dyDescent="0.35">
      <c r="I666">
        <f t="shared" si="40"/>
        <v>658</v>
      </c>
      <c r="J666" s="25">
        <v>54</v>
      </c>
      <c r="K666" s="25">
        <v>10</v>
      </c>
      <c r="L666" s="40">
        <v>0.38350000000000001</v>
      </c>
      <c r="M666" s="40">
        <v>0.38350000000000001</v>
      </c>
      <c r="O666">
        <f t="shared" si="41"/>
        <v>658</v>
      </c>
      <c r="P666" s="25">
        <v>54</v>
      </c>
      <c r="Q666" s="25">
        <v>10</v>
      </c>
      <c r="R666" s="27">
        <f t="shared" si="43"/>
        <v>8.7780121433655669</v>
      </c>
      <c r="S666" s="41">
        <v>8.56894184056911</v>
      </c>
      <c r="T666" s="41">
        <v>9.6896304049296695</v>
      </c>
      <c r="W666">
        <f t="shared" si="42"/>
        <v>658</v>
      </c>
      <c r="X666" s="25">
        <v>54</v>
      </c>
      <c r="Y666" s="25">
        <v>10</v>
      </c>
      <c r="Z666" s="41">
        <v>0.43486666666666668</v>
      </c>
      <c r="AA666" s="41">
        <v>0.43486666666666668</v>
      </c>
    </row>
    <row r="667" spans="9:27" ht="14.5" x14ac:dyDescent="0.35">
      <c r="I667">
        <f t="shared" si="40"/>
        <v>659</v>
      </c>
      <c r="J667" s="25">
        <v>54</v>
      </c>
      <c r="K667" s="25">
        <v>11</v>
      </c>
      <c r="L667" s="40">
        <v>0.38300000000000001</v>
      </c>
      <c r="M667" s="40">
        <v>0.38300000000000001</v>
      </c>
      <c r="O667">
        <f t="shared" si="41"/>
        <v>659</v>
      </c>
      <c r="P667" s="25">
        <v>54</v>
      </c>
      <c r="Q667" s="25">
        <v>11</v>
      </c>
      <c r="R667" s="27">
        <f t="shared" si="43"/>
        <v>8.8005913474170381</v>
      </c>
      <c r="S667" s="41">
        <v>8.5909091853793296</v>
      </c>
      <c r="T667" s="41">
        <v>9.7148775252292694</v>
      </c>
      <c r="W667">
        <f t="shared" si="42"/>
        <v>659</v>
      </c>
      <c r="X667" s="25">
        <v>54</v>
      </c>
      <c r="Y667" s="25">
        <v>11</v>
      </c>
      <c r="Z667" s="41">
        <v>0.43723333333333331</v>
      </c>
      <c r="AA667" s="41">
        <v>0.43723333333333331</v>
      </c>
    </row>
    <row r="668" spans="9:27" ht="14.5" x14ac:dyDescent="0.35">
      <c r="I668">
        <f t="shared" si="40"/>
        <v>660</v>
      </c>
      <c r="J668" s="25">
        <v>55</v>
      </c>
      <c r="K668" s="25">
        <v>0</v>
      </c>
      <c r="L668" s="40">
        <v>0.38250000000000001</v>
      </c>
      <c r="M668" s="40">
        <v>0.38250000000000001</v>
      </c>
      <c r="O668">
        <f t="shared" si="41"/>
        <v>660</v>
      </c>
      <c r="P668" s="25">
        <v>55</v>
      </c>
      <c r="Q668" s="25">
        <v>0</v>
      </c>
      <c r="R668" s="27">
        <f t="shared" si="43"/>
        <v>8.8232834122471822</v>
      </c>
      <c r="S668" s="41">
        <v>8.6129875819885395</v>
      </c>
      <c r="T668" s="41">
        <v>9.7402453940797002</v>
      </c>
      <c r="W668">
        <f t="shared" si="42"/>
        <v>660</v>
      </c>
      <c r="X668" s="25">
        <v>55</v>
      </c>
      <c r="Y668" s="25">
        <v>0</v>
      </c>
      <c r="Z668" s="41">
        <v>0.43959999999999999</v>
      </c>
      <c r="AA668" s="41">
        <v>0.43959999999999999</v>
      </c>
    </row>
    <row r="669" spans="9:27" ht="14.5" x14ac:dyDescent="0.35">
      <c r="I669">
        <f t="shared" si="40"/>
        <v>661</v>
      </c>
      <c r="J669" s="25">
        <v>55</v>
      </c>
      <c r="K669" s="25">
        <v>1</v>
      </c>
      <c r="L669" s="40">
        <v>0.38175000000000003</v>
      </c>
      <c r="M669" s="40">
        <v>0.38175000000000003</v>
      </c>
      <c r="O669">
        <f t="shared" si="41"/>
        <v>661</v>
      </c>
      <c r="P669" s="25">
        <v>55</v>
      </c>
      <c r="Q669" s="25">
        <v>1</v>
      </c>
      <c r="R669" s="27">
        <f t="shared" si="43"/>
        <v>8.8459452183520622</v>
      </c>
      <c r="S669" s="41">
        <v>8.6350513512542495</v>
      </c>
      <c r="T669" s="41">
        <v>9.7655148460165506</v>
      </c>
      <c r="W669">
        <f t="shared" si="42"/>
        <v>661</v>
      </c>
      <c r="X669" s="25">
        <v>55</v>
      </c>
      <c r="Y669" s="25">
        <v>1</v>
      </c>
      <c r="Z669" s="41">
        <v>0.43895833333333328</v>
      </c>
      <c r="AA669" s="41">
        <v>0.43895833333333328</v>
      </c>
    </row>
    <row r="670" spans="9:27" ht="14.5" x14ac:dyDescent="0.35">
      <c r="I670">
        <f t="shared" si="40"/>
        <v>662</v>
      </c>
      <c r="J670" s="25">
        <v>55</v>
      </c>
      <c r="K670" s="25">
        <v>2</v>
      </c>
      <c r="L670" s="40">
        <v>0.38100000000000001</v>
      </c>
      <c r="M670" s="40">
        <v>0.38100000000000001</v>
      </c>
      <c r="O670">
        <f t="shared" si="41"/>
        <v>662</v>
      </c>
      <c r="P670" s="25">
        <v>55</v>
      </c>
      <c r="Q670" s="25">
        <v>2</v>
      </c>
      <c r="R670" s="27">
        <f t="shared" si="43"/>
        <v>8.8687233285740081</v>
      </c>
      <c r="S670" s="41">
        <v>8.6572297101478508</v>
      </c>
      <c r="T670" s="41">
        <v>9.7909080778315793</v>
      </c>
      <c r="W670">
        <f t="shared" si="42"/>
        <v>662</v>
      </c>
      <c r="X670" s="25">
        <v>55</v>
      </c>
      <c r="Y670" s="25">
        <v>2</v>
      </c>
      <c r="Z670" s="41">
        <v>0.43831666666666669</v>
      </c>
      <c r="AA670" s="41">
        <v>0.43831666666666669</v>
      </c>
    </row>
    <row r="671" spans="9:27" ht="14.5" x14ac:dyDescent="0.35">
      <c r="I671">
        <f t="shared" si="40"/>
        <v>663</v>
      </c>
      <c r="J671" s="25">
        <v>55</v>
      </c>
      <c r="K671" s="25">
        <v>3</v>
      </c>
      <c r="L671" s="40">
        <v>0.38024999999999998</v>
      </c>
      <c r="M671" s="40">
        <v>0.38024999999999998</v>
      </c>
      <c r="O671">
        <f t="shared" si="41"/>
        <v>663</v>
      </c>
      <c r="P671" s="25">
        <v>55</v>
      </c>
      <c r="Q671" s="25">
        <v>3</v>
      </c>
      <c r="R671" s="27">
        <f t="shared" si="43"/>
        <v>8.8916178644347408</v>
      </c>
      <c r="S671" s="41">
        <v>8.6795227746042496</v>
      </c>
      <c r="T671" s="41">
        <v>9.8164252354069497</v>
      </c>
      <c r="W671">
        <f t="shared" si="42"/>
        <v>663</v>
      </c>
      <c r="X671" s="25">
        <v>55</v>
      </c>
      <c r="Y671" s="25">
        <v>3</v>
      </c>
      <c r="Z671" s="41">
        <v>0.43767499999999998</v>
      </c>
      <c r="AA671" s="41">
        <v>0.43767499999999998</v>
      </c>
    </row>
    <row r="672" spans="9:27" ht="14.5" x14ac:dyDescent="0.35">
      <c r="I672">
        <f t="shared" si="40"/>
        <v>664</v>
      </c>
      <c r="J672" s="25">
        <v>55</v>
      </c>
      <c r="K672" s="25">
        <v>4</v>
      </c>
      <c r="L672" s="40">
        <v>0.3795</v>
      </c>
      <c r="M672" s="40">
        <v>0.3795</v>
      </c>
      <c r="O672">
        <f t="shared" si="41"/>
        <v>664</v>
      </c>
      <c r="P672" s="25">
        <v>55</v>
      </c>
      <c r="Q672" s="25">
        <v>4</v>
      </c>
      <c r="R672" s="27">
        <f t="shared" si="43"/>
        <v>8.9146289521074991</v>
      </c>
      <c r="S672" s="41">
        <v>8.7019306650942099</v>
      </c>
      <c r="T672" s="41">
        <v>9.8420664697806401</v>
      </c>
      <c r="W672">
        <f t="shared" si="42"/>
        <v>664</v>
      </c>
      <c r="X672" s="25">
        <v>55</v>
      </c>
      <c r="Y672" s="25">
        <v>4</v>
      </c>
      <c r="Z672" s="41">
        <v>0.43703333333333327</v>
      </c>
      <c r="AA672" s="41">
        <v>0.43703333333333327</v>
      </c>
    </row>
    <row r="673" spans="9:27" ht="14.5" x14ac:dyDescent="0.35">
      <c r="I673">
        <f t="shared" si="40"/>
        <v>665</v>
      </c>
      <c r="J673" s="25">
        <v>55</v>
      </c>
      <c r="K673" s="25">
        <v>5</v>
      </c>
      <c r="L673" s="40">
        <v>0.37875000000000003</v>
      </c>
      <c r="M673" s="40">
        <v>0.37875000000000003</v>
      </c>
      <c r="O673">
        <f t="shared" si="41"/>
        <v>665</v>
      </c>
      <c r="P673" s="25">
        <v>55</v>
      </c>
      <c r="Q673" s="25">
        <v>5</v>
      </c>
      <c r="R673" s="27">
        <f t="shared" si="43"/>
        <v>8.9377567223427299</v>
      </c>
      <c r="S673" s="41">
        <v>8.7244535065530098</v>
      </c>
      <c r="T673" s="41">
        <v>9.8678319370592202</v>
      </c>
      <c r="W673">
        <f t="shared" si="42"/>
        <v>665</v>
      </c>
      <c r="X673" s="25">
        <v>55</v>
      </c>
      <c r="Y673" s="25">
        <v>5</v>
      </c>
      <c r="Z673" s="41">
        <v>0.43639166666666668</v>
      </c>
      <c r="AA673" s="41">
        <v>0.43639166666666668</v>
      </c>
    </row>
    <row r="674" spans="9:27" ht="14.5" x14ac:dyDescent="0.35">
      <c r="I674">
        <f t="shared" si="40"/>
        <v>666</v>
      </c>
      <c r="J674" s="25">
        <v>55</v>
      </c>
      <c r="K674" s="25">
        <v>6</v>
      </c>
      <c r="L674" s="40">
        <v>0.378</v>
      </c>
      <c r="M674" s="40">
        <v>0.378</v>
      </c>
      <c r="O674">
        <f t="shared" si="41"/>
        <v>666</v>
      </c>
      <c r="P674" s="25">
        <v>55</v>
      </c>
      <c r="Q674" s="25">
        <v>6</v>
      </c>
      <c r="R674" s="27">
        <f t="shared" si="43"/>
        <v>8.9610013103960124</v>
      </c>
      <c r="S674" s="41">
        <v>8.7470914283112293</v>
      </c>
      <c r="T674" s="41">
        <v>9.8937217983333205</v>
      </c>
      <c r="W674">
        <f t="shared" si="42"/>
        <v>666</v>
      </c>
      <c r="X674" s="25">
        <v>55</v>
      </c>
      <c r="Y674" s="25">
        <v>6</v>
      </c>
      <c r="Z674" s="41">
        <v>0.43574999999999997</v>
      </c>
      <c r="AA674" s="41">
        <v>0.43574999999999997</v>
      </c>
    </row>
    <row r="675" spans="9:27" ht="14.5" x14ac:dyDescent="0.35">
      <c r="I675">
        <f t="shared" si="40"/>
        <v>667</v>
      </c>
      <c r="J675" s="25">
        <v>55</v>
      </c>
      <c r="K675" s="25">
        <v>7</v>
      </c>
      <c r="L675" s="40">
        <v>0.37724999999999997</v>
      </c>
      <c r="M675" s="40">
        <v>0.37724999999999997</v>
      </c>
      <c r="O675">
        <f t="shared" si="41"/>
        <v>667</v>
      </c>
      <c r="P675" s="25">
        <v>55</v>
      </c>
      <c r="Q675" s="25">
        <v>7</v>
      </c>
      <c r="R675" s="27">
        <f t="shared" si="43"/>
        <v>8.9843628559578335</v>
      </c>
      <c r="S675" s="41">
        <v>8.7698445640272702</v>
      </c>
      <c r="T675" s="41">
        <v>9.9197362195953698</v>
      </c>
      <c r="W675">
        <f t="shared" si="42"/>
        <v>667</v>
      </c>
      <c r="X675" s="25">
        <v>55</v>
      </c>
      <c r="Y675" s="25">
        <v>7</v>
      </c>
      <c r="Z675" s="41">
        <v>0.43510833333333332</v>
      </c>
      <c r="AA675" s="41">
        <v>0.43510833333333332</v>
      </c>
    </row>
    <row r="676" spans="9:27" ht="14.5" x14ac:dyDescent="0.35">
      <c r="I676">
        <f t="shared" si="40"/>
        <v>668</v>
      </c>
      <c r="J676" s="25">
        <v>55</v>
      </c>
      <c r="K676" s="25">
        <v>8</v>
      </c>
      <c r="L676" s="40">
        <v>0.3765</v>
      </c>
      <c r="M676" s="40">
        <v>0.3765</v>
      </c>
      <c r="O676">
        <f t="shared" si="41"/>
        <v>668</v>
      </c>
      <c r="P676" s="25">
        <v>55</v>
      </c>
      <c r="Q676" s="25">
        <v>8</v>
      </c>
      <c r="R676" s="27">
        <f t="shared" si="43"/>
        <v>9.0078415030854302</v>
      </c>
      <c r="S676" s="41">
        <v>8.7927130516218508</v>
      </c>
      <c r="T676" s="41">
        <v>9.9458753716599393</v>
      </c>
      <c r="W676">
        <f t="shared" si="42"/>
        <v>668</v>
      </c>
      <c r="X676" s="25">
        <v>55</v>
      </c>
      <c r="Y676" s="25">
        <v>8</v>
      </c>
      <c r="Z676" s="41">
        <v>0.43446666666666667</v>
      </c>
      <c r="AA676" s="41">
        <v>0.43446666666666667</v>
      </c>
    </row>
    <row r="677" spans="9:27" ht="14.5" x14ac:dyDescent="0.35">
      <c r="I677">
        <f t="shared" si="40"/>
        <v>669</v>
      </c>
      <c r="J677" s="25">
        <v>55</v>
      </c>
      <c r="K677" s="25">
        <v>9</v>
      </c>
      <c r="L677" s="40">
        <v>0.37575000000000003</v>
      </c>
      <c r="M677" s="40">
        <v>0.37575000000000003</v>
      </c>
      <c r="O677">
        <f t="shared" si="41"/>
        <v>669</v>
      </c>
      <c r="P677" s="25">
        <v>55</v>
      </c>
      <c r="Q677" s="25">
        <v>9</v>
      </c>
      <c r="R677" s="27">
        <f t="shared" si="43"/>
        <v>9.0314374001364222</v>
      </c>
      <c r="S677" s="41">
        <v>8.8156970332142208</v>
      </c>
      <c r="T677" s="41">
        <v>9.9721394300860897</v>
      </c>
      <c r="W677">
        <f t="shared" si="42"/>
        <v>669</v>
      </c>
      <c r="X677" s="25">
        <v>55</v>
      </c>
      <c r="Y677" s="25">
        <v>9</v>
      </c>
      <c r="Z677" s="41">
        <v>0.43382500000000002</v>
      </c>
      <c r="AA677" s="41">
        <v>0.43382500000000002</v>
      </c>
    </row>
    <row r="678" spans="9:27" ht="14.5" x14ac:dyDescent="0.35">
      <c r="I678">
        <f t="shared" si="40"/>
        <v>670</v>
      </c>
      <c r="J678" s="25">
        <v>55</v>
      </c>
      <c r="K678" s="25">
        <v>10</v>
      </c>
      <c r="L678" s="40">
        <v>0.375</v>
      </c>
      <c r="M678" s="40">
        <v>0.375</v>
      </c>
      <c r="O678">
        <f t="shared" si="41"/>
        <v>670</v>
      </c>
      <c r="P678" s="25">
        <v>55</v>
      </c>
      <c r="Q678" s="25">
        <v>10</v>
      </c>
      <c r="R678" s="27">
        <f t="shared" si="43"/>
        <v>9.0551506997042956</v>
      </c>
      <c r="S678" s="41">
        <v>8.8387966550600794</v>
      </c>
      <c r="T678" s="41">
        <v>9.9985285751022204</v>
      </c>
      <c r="W678">
        <f t="shared" si="42"/>
        <v>670</v>
      </c>
      <c r="X678" s="25">
        <v>55</v>
      </c>
      <c r="Y678" s="25">
        <v>10</v>
      </c>
      <c r="Z678" s="41">
        <v>0.43318333333333331</v>
      </c>
      <c r="AA678" s="41">
        <v>0.43318333333333331</v>
      </c>
    </row>
    <row r="679" spans="9:27" ht="14.5" x14ac:dyDescent="0.35">
      <c r="I679">
        <f t="shared" si="40"/>
        <v>671</v>
      </c>
      <c r="J679" s="25">
        <v>55</v>
      </c>
      <c r="K679" s="25">
        <v>11</v>
      </c>
      <c r="L679" s="40">
        <v>0.37424999999999997</v>
      </c>
      <c r="M679" s="40">
        <v>0.37424999999999997</v>
      </c>
      <c r="O679">
        <f t="shared" si="41"/>
        <v>671</v>
      </c>
      <c r="P679" s="25">
        <v>55</v>
      </c>
      <c r="Q679" s="25">
        <v>11</v>
      </c>
      <c r="R679" s="27">
        <f t="shared" si="43"/>
        <v>9.0789815585557072</v>
      </c>
      <c r="S679" s="41">
        <v>8.8620120674912908</v>
      </c>
      <c r="T679" s="41">
        <v>10.025042991532899</v>
      </c>
      <c r="W679">
        <f t="shared" si="42"/>
        <v>671</v>
      </c>
      <c r="X679" s="25">
        <v>55</v>
      </c>
      <c r="Y679" s="25">
        <v>11</v>
      </c>
      <c r="Z679" s="41">
        <v>0.43254166666666666</v>
      </c>
      <c r="AA679" s="41">
        <v>0.43254166666666666</v>
      </c>
    </row>
    <row r="680" spans="9:27" ht="14.5" x14ac:dyDescent="0.35">
      <c r="I680">
        <f t="shared" si="40"/>
        <v>672</v>
      </c>
      <c r="J680" s="25">
        <v>56</v>
      </c>
      <c r="K680" s="25">
        <v>0</v>
      </c>
      <c r="L680" s="40">
        <v>0.3735</v>
      </c>
      <c r="M680" s="40">
        <v>0.3735</v>
      </c>
      <c r="O680">
        <f t="shared" si="41"/>
        <v>672</v>
      </c>
      <c r="P680" s="25">
        <v>56</v>
      </c>
      <c r="Q680" s="25">
        <v>0</v>
      </c>
      <c r="R680" s="27">
        <f t="shared" si="43"/>
        <v>9.1029301375694853</v>
      </c>
      <c r="S680" s="41">
        <v>8.8853434248571403</v>
      </c>
      <c r="T680" s="41">
        <v>10.051682868727999</v>
      </c>
      <c r="W680">
        <f t="shared" si="42"/>
        <v>672</v>
      </c>
      <c r="X680" s="25">
        <v>56</v>
      </c>
      <c r="Y680" s="25">
        <v>0</v>
      </c>
      <c r="Z680" s="41">
        <v>0.43190000000000001</v>
      </c>
      <c r="AA680" s="41">
        <v>0.43190000000000001</v>
      </c>
    </row>
    <row r="681" spans="9:27" ht="14.5" x14ac:dyDescent="0.35">
      <c r="I681">
        <f t="shared" si="40"/>
        <v>673</v>
      </c>
      <c r="J681" s="25">
        <v>56</v>
      </c>
      <c r="K681" s="25">
        <v>1</v>
      </c>
      <c r="L681" s="40">
        <v>0.37237500000000001</v>
      </c>
      <c r="M681" s="40">
        <v>0.37237500000000001</v>
      </c>
      <c r="O681">
        <f t="shared" si="41"/>
        <v>673</v>
      </c>
      <c r="P681" s="25">
        <v>56</v>
      </c>
      <c r="Q681" s="25">
        <v>1</v>
      </c>
      <c r="R681" s="27">
        <f t="shared" si="43"/>
        <v>9.1267899990361254</v>
      </c>
      <c r="S681" s="41">
        <v>8.9085773083738893</v>
      </c>
      <c r="T681" s="41">
        <v>10.0782722088572</v>
      </c>
      <c r="W681">
        <f t="shared" si="42"/>
        <v>673</v>
      </c>
      <c r="X681" s="25">
        <v>56</v>
      </c>
      <c r="Y681" s="25">
        <v>1</v>
      </c>
      <c r="Z681" s="41">
        <v>0.42886666666666662</v>
      </c>
      <c r="AA681" s="41">
        <v>0.42886666666666662</v>
      </c>
    </row>
    <row r="682" spans="9:27" ht="14.5" x14ac:dyDescent="0.35">
      <c r="I682">
        <f t="shared" si="40"/>
        <v>674</v>
      </c>
      <c r="J682" s="25">
        <v>56</v>
      </c>
      <c r="K682" s="25">
        <v>2</v>
      </c>
      <c r="L682" s="40">
        <v>0.37124999999999997</v>
      </c>
      <c r="M682" s="40">
        <v>0.37124999999999997</v>
      </c>
      <c r="O682">
        <f t="shared" si="41"/>
        <v>674</v>
      </c>
      <c r="P682" s="25">
        <v>56</v>
      </c>
      <c r="Q682" s="25">
        <v>2</v>
      </c>
      <c r="R682" s="27">
        <f t="shared" si="43"/>
        <v>9.1507684702315384</v>
      </c>
      <c r="S682" s="41">
        <v>8.9319280017073908</v>
      </c>
      <c r="T682" s="41">
        <v>10.104988006949201</v>
      </c>
      <c r="W682">
        <f t="shared" si="42"/>
        <v>674</v>
      </c>
      <c r="X682" s="25">
        <v>56</v>
      </c>
      <c r="Y682" s="25">
        <v>2</v>
      </c>
      <c r="Z682" s="41">
        <v>0.42583333333333334</v>
      </c>
      <c r="AA682" s="41">
        <v>0.42583333333333334</v>
      </c>
    </row>
    <row r="683" spans="9:27" ht="14.5" x14ac:dyDescent="0.35">
      <c r="I683">
        <f t="shared" si="40"/>
        <v>675</v>
      </c>
      <c r="J683" s="25">
        <v>56</v>
      </c>
      <c r="K683" s="25">
        <v>3</v>
      </c>
      <c r="L683" s="40">
        <v>0.37012499999999998</v>
      </c>
      <c r="M683" s="40">
        <v>0.37012499999999998</v>
      </c>
      <c r="O683">
        <f t="shared" si="41"/>
        <v>675</v>
      </c>
      <c r="P683" s="25">
        <v>56</v>
      </c>
      <c r="Q683" s="25">
        <v>3</v>
      </c>
      <c r="R683" s="27">
        <f t="shared" si="43"/>
        <v>9.1748656692985371</v>
      </c>
      <c r="S683" s="41">
        <v>8.9553956174385405</v>
      </c>
      <c r="T683" s="41">
        <v>10.1318304053987</v>
      </c>
      <c r="W683">
        <f t="shared" si="42"/>
        <v>675</v>
      </c>
      <c r="X683" s="25">
        <v>56</v>
      </c>
      <c r="Y683" s="25">
        <v>3</v>
      </c>
      <c r="Z683" s="41">
        <v>0.42280000000000001</v>
      </c>
      <c r="AA683" s="41">
        <v>0.42280000000000001</v>
      </c>
    </row>
    <row r="684" spans="9:27" ht="14.5" x14ac:dyDescent="0.35">
      <c r="I684">
        <f t="shared" si="40"/>
        <v>676</v>
      </c>
      <c r="J684" s="25">
        <v>56</v>
      </c>
      <c r="K684" s="25">
        <v>4</v>
      </c>
      <c r="L684" s="40">
        <v>0.36899999999999999</v>
      </c>
      <c r="M684" s="40">
        <v>0.36899999999999999</v>
      </c>
      <c r="O684">
        <f t="shared" si="41"/>
        <v>676</v>
      </c>
      <c r="P684" s="25">
        <v>56</v>
      </c>
      <c r="Q684" s="25">
        <v>4</v>
      </c>
      <c r="R684" s="27">
        <f t="shared" si="43"/>
        <v>9.1990817191326393</v>
      </c>
      <c r="S684" s="41">
        <v>8.9789802727673003</v>
      </c>
      <c r="T684" s="41">
        <v>10.1587995519358</v>
      </c>
      <c r="W684">
        <f t="shared" si="42"/>
        <v>676</v>
      </c>
      <c r="X684" s="25">
        <v>56</v>
      </c>
      <c r="Y684" s="25">
        <v>4</v>
      </c>
      <c r="Z684" s="41">
        <v>0.41976666666666662</v>
      </c>
      <c r="AA684" s="41">
        <v>0.41976666666666662</v>
      </c>
    </row>
    <row r="685" spans="9:27" ht="14.5" x14ac:dyDescent="0.35">
      <c r="I685">
        <f t="shared" si="40"/>
        <v>677</v>
      </c>
      <c r="J685" s="25">
        <v>56</v>
      </c>
      <c r="K685" s="25">
        <v>5</v>
      </c>
      <c r="L685" s="40">
        <v>0.36787500000000001</v>
      </c>
      <c r="M685" s="40">
        <v>0.36787500000000001</v>
      </c>
      <c r="O685">
        <f t="shared" si="41"/>
        <v>677</v>
      </c>
      <c r="P685" s="25">
        <v>56</v>
      </c>
      <c r="Q685" s="25">
        <v>5</v>
      </c>
      <c r="R685" s="27">
        <f t="shared" si="43"/>
        <v>9.2234167473041353</v>
      </c>
      <c r="S685" s="41">
        <v>9.00268208943824</v>
      </c>
      <c r="T685" s="41">
        <v>10.1858955995329</v>
      </c>
      <c r="W685">
        <f t="shared" si="42"/>
        <v>677</v>
      </c>
      <c r="X685" s="25">
        <v>56</v>
      </c>
      <c r="Y685" s="25">
        <v>5</v>
      </c>
      <c r="Z685" s="41">
        <v>0.41673333333333334</v>
      </c>
      <c r="AA685" s="41">
        <v>0.41673333333333334</v>
      </c>
    </row>
    <row r="686" spans="9:27" ht="14.5" x14ac:dyDescent="0.35">
      <c r="I686">
        <f t="shared" si="40"/>
        <v>678</v>
      </c>
      <c r="J686" s="25">
        <v>56</v>
      </c>
      <c r="K686" s="25">
        <v>6</v>
      </c>
      <c r="L686" s="40">
        <v>0.36675000000000002</v>
      </c>
      <c r="M686" s="40">
        <v>0.36675000000000002</v>
      </c>
      <c r="O686">
        <f t="shared" si="41"/>
        <v>678</v>
      </c>
      <c r="P686" s="25">
        <v>56</v>
      </c>
      <c r="Q686" s="25">
        <v>6</v>
      </c>
      <c r="R686" s="27">
        <f t="shared" si="43"/>
        <v>9.2478708859825112</v>
      </c>
      <c r="S686" s="41">
        <v>9.0265011936683592</v>
      </c>
      <c r="T686" s="41">
        <v>10.2131187063144</v>
      </c>
      <c r="W686">
        <f t="shared" si="42"/>
        <v>678</v>
      </c>
      <c r="X686" s="25">
        <v>56</v>
      </c>
      <c r="Y686" s="25">
        <v>6</v>
      </c>
      <c r="Z686" s="41">
        <v>0.41370000000000001</v>
      </c>
      <c r="AA686" s="41">
        <v>0.41370000000000001</v>
      </c>
    </row>
    <row r="687" spans="9:27" ht="14.5" x14ac:dyDescent="0.35">
      <c r="I687">
        <f t="shared" si="40"/>
        <v>679</v>
      </c>
      <c r="J687" s="25">
        <v>56</v>
      </c>
      <c r="K687" s="25">
        <v>7</v>
      </c>
      <c r="L687" s="40">
        <v>0.36562499999999998</v>
      </c>
      <c r="M687" s="40">
        <v>0.36562499999999998</v>
      </c>
      <c r="O687">
        <f t="shared" si="41"/>
        <v>679</v>
      </c>
      <c r="P687" s="25">
        <v>56</v>
      </c>
      <c r="Q687" s="25">
        <v>7</v>
      </c>
      <c r="R687" s="27">
        <f t="shared" si="43"/>
        <v>9.2724442718628861</v>
      </c>
      <c r="S687" s="41">
        <v>9.0504377160768108</v>
      </c>
      <c r="T687" s="41">
        <v>10.240469035468699</v>
      </c>
      <c r="W687">
        <f t="shared" si="42"/>
        <v>679</v>
      </c>
      <c r="X687" s="25">
        <v>56</v>
      </c>
      <c r="Y687" s="25">
        <v>7</v>
      </c>
      <c r="Z687" s="41">
        <v>0.41066666666666668</v>
      </c>
      <c r="AA687" s="41">
        <v>0.41066666666666668</v>
      </c>
    </row>
    <row r="688" spans="9:27" ht="14.5" x14ac:dyDescent="0.35">
      <c r="I688">
        <f t="shared" si="40"/>
        <v>680</v>
      </c>
      <c r="J688" s="25">
        <v>56</v>
      </c>
      <c r="K688" s="25">
        <v>8</v>
      </c>
      <c r="L688" s="40">
        <v>0.36449999999999999</v>
      </c>
      <c r="M688" s="40">
        <v>0.36449999999999999</v>
      </c>
      <c r="O688">
        <f t="shared" si="41"/>
        <v>680</v>
      </c>
      <c r="P688" s="25">
        <v>56</v>
      </c>
      <c r="Q688" s="25">
        <v>8</v>
      </c>
      <c r="R688" s="27">
        <f t="shared" si="43"/>
        <v>9.297137046094532</v>
      </c>
      <c r="S688" s="41">
        <v>9.0744917916165608</v>
      </c>
      <c r="T688" s="41">
        <v>10.2679467551631</v>
      </c>
      <c r="W688">
        <f t="shared" si="42"/>
        <v>680</v>
      </c>
      <c r="X688" s="25">
        <v>56</v>
      </c>
      <c r="Y688" s="25">
        <v>8</v>
      </c>
      <c r="Z688" s="41">
        <v>0.40763333333333329</v>
      </c>
      <c r="AA688" s="41">
        <v>0.40763333333333329</v>
      </c>
    </row>
    <row r="689" spans="9:27" ht="14.5" x14ac:dyDescent="0.35">
      <c r="I689">
        <f t="shared" si="40"/>
        <v>681</v>
      </c>
      <c r="J689" s="25">
        <v>56</v>
      </c>
      <c r="K689" s="25">
        <v>9</v>
      </c>
      <c r="L689" s="40">
        <v>0.363375</v>
      </c>
      <c r="M689" s="40">
        <v>0.363375</v>
      </c>
      <c r="O689">
        <f t="shared" si="41"/>
        <v>681</v>
      </c>
      <c r="P689" s="25">
        <v>56</v>
      </c>
      <c r="Q689" s="25">
        <v>9</v>
      </c>
      <c r="R689" s="27">
        <f t="shared" si="43"/>
        <v>9.3219493542113767</v>
      </c>
      <c r="S689" s="41">
        <v>9.0986635595079104</v>
      </c>
      <c r="T689" s="41">
        <v>10.2955520384611</v>
      </c>
      <c r="W689">
        <f t="shared" si="42"/>
        <v>681</v>
      </c>
      <c r="X689" s="25">
        <v>56</v>
      </c>
      <c r="Y689" s="25">
        <v>9</v>
      </c>
      <c r="Z689" s="41">
        <v>0.40460000000000002</v>
      </c>
      <c r="AA689" s="41">
        <v>0.40460000000000002</v>
      </c>
    </row>
    <row r="690" spans="9:27" ht="14.5" x14ac:dyDescent="0.35">
      <c r="I690">
        <f t="shared" si="40"/>
        <v>682</v>
      </c>
      <c r="J690" s="25">
        <v>56</v>
      </c>
      <c r="K690" s="25">
        <v>10</v>
      </c>
      <c r="L690" s="40">
        <v>0.36224999999999996</v>
      </c>
      <c r="M690" s="40">
        <v>0.36224999999999996</v>
      </c>
      <c r="O690">
        <f t="shared" si="41"/>
        <v>682</v>
      </c>
      <c r="P690" s="25">
        <v>56</v>
      </c>
      <c r="Q690" s="25">
        <v>10</v>
      </c>
      <c r="R690" s="27">
        <f t="shared" si="43"/>
        <v>9.3468813460644906</v>
      </c>
      <c r="S690" s="41">
        <v>9.1229531631739906</v>
      </c>
      <c r="T690" s="41">
        <v>10.3232850632418</v>
      </c>
      <c r="W690">
        <f t="shared" si="42"/>
        <v>682</v>
      </c>
      <c r="X690" s="25">
        <v>56</v>
      </c>
      <c r="Y690" s="25">
        <v>10</v>
      </c>
      <c r="Z690" s="41">
        <v>0.40156666666666668</v>
      </c>
      <c r="AA690" s="41">
        <v>0.40156666666666668</v>
      </c>
    </row>
    <row r="691" spans="9:27" ht="14.5" x14ac:dyDescent="0.35">
      <c r="I691">
        <f t="shared" si="40"/>
        <v>683</v>
      </c>
      <c r="J691" s="25">
        <v>56</v>
      </c>
      <c r="K691" s="25">
        <v>11</v>
      </c>
      <c r="L691" s="40">
        <v>0.36112499999999997</v>
      </c>
      <c r="M691" s="40">
        <v>0.36112499999999997</v>
      </c>
      <c r="O691">
        <f t="shared" si="41"/>
        <v>683</v>
      </c>
      <c r="P691" s="25">
        <v>56</v>
      </c>
      <c r="Q691" s="25">
        <v>11</v>
      </c>
      <c r="R691" s="27">
        <f t="shared" si="43"/>
        <v>9.3719331757563999</v>
      </c>
      <c r="S691" s="41">
        <v>9.1473607501778709</v>
      </c>
      <c r="T691" s="41">
        <v>10.351146012121999</v>
      </c>
      <c r="W691">
        <f t="shared" si="42"/>
        <v>683</v>
      </c>
      <c r="X691" s="25">
        <v>56</v>
      </c>
      <c r="Y691" s="25">
        <v>11</v>
      </c>
      <c r="Z691" s="41">
        <v>0.3985333333333333</v>
      </c>
      <c r="AA691" s="41">
        <v>0.3985333333333333</v>
      </c>
    </row>
    <row r="692" spans="9:27" ht="14.5" x14ac:dyDescent="0.35">
      <c r="I692">
        <f t="shared" si="40"/>
        <v>684</v>
      </c>
      <c r="J692" s="25">
        <v>57</v>
      </c>
      <c r="K692" s="25">
        <v>0</v>
      </c>
      <c r="L692" s="40">
        <v>0.36</v>
      </c>
      <c r="M692" s="40">
        <v>0.36</v>
      </c>
      <c r="O692">
        <f t="shared" si="41"/>
        <v>684</v>
      </c>
      <c r="P692" s="25">
        <v>57</v>
      </c>
      <c r="Q692" s="25">
        <v>0</v>
      </c>
      <c r="R692" s="27">
        <f t="shared" si="43"/>
        <v>9.3971050015771791</v>
      </c>
      <c r="S692" s="41">
        <v>9.1718864721614697</v>
      </c>
      <c r="T692" s="41">
        <v>10.37913507238</v>
      </c>
      <c r="W692">
        <f t="shared" si="42"/>
        <v>684</v>
      </c>
      <c r="X692" s="25">
        <v>57</v>
      </c>
      <c r="Y692" s="25">
        <v>0</v>
      </c>
      <c r="Z692" s="41">
        <v>0.39550000000000002</v>
      </c>
      <c r="AA692" s="41">
        <v>0.39550000000000002</v>
      </c>
    </row>
    <row r="693" spans="9:27" ht="14.5" x14ac:dyDescent="0.35">
      <c r="I693">
        <f t="shared" si="40"/>
        <v>685</v>
      </c>
      <c r="J693" s="25">
        <v>57</v>
      </c>
      <c r="K693" s="25">
        <v>1</v>
      </c>
      <c r="L693" s="40">
        <v>0.35875000000000001</v>
      </c>
      <c r="M693" s="40">
        <v>0.35875000000000001</v>
      </c>
      <c r="O693">
        <f t="shared" si="41"/>
        <v>685</v>
      </c>
      <c r="P693" s="25">
        <v>57</v>
      </c>
      <c r="Q693" s="25">
        <v>1</v>
      </c>
      <c r="R693" s="27">
        <f t="shared" si="43"/>
        <v>9.4222500214499831</v>
      </c>
      <c r="S693" s="41">
        <v>9.1963973112994992</v>
      </c>
      <c r="T693" s="41">
        <v>10.4070453378722</v>
      </c>
      <c r="W693">
        <f t="shared" si="42"/>
        <v>685</v>
      </c>
      <c r="X693" s="25">
        <v>57</v>
      </c>
      <c r="Y693" s="25">
        <v>1</v>
      </c>
      <c r="Z693" s="41">
        <v>0.39361666666666667</v>
      </c>
      <c r="AA693" s="41">
        <v>0.39361666666666667</v>
      </c>
    </row>
    <row r="694" spans="9:27" ht="14.5" x14ac:dyDescent="0.35">
      <c r="I694">
        <f t="shared" si="40"/>
        <v>686</v>
      </c>
      <c r="J694" s="25">
        <v>57</v>
      </c>
      <c r="K694" s="25">
        <v>2</v>
      </c>
      <c r="L694" s="40">
        <v>0.35749999999999998</v>
      </c>
      <c r="M694" s="40">
        <v>0.35749999999999998</v>
      </c>
      <c r="O694">
        <f t="shared" si="41"/>
        <v>686</v>
      </c>
      <c r="P694" s="25">
        <v>57</v>
      </c>
      <c r="Q694" s="25">
        <v>2</v>
      </c>
      <c r="R694" s="27">
        <f t="shared" si="43"/>
        <v>9.4475184966404147</v>
      </c>
      <c r="S694" s="41">
        <v>9.2210298245695892</v>
      </c>
      <c r="T694" s="41">
        <v>10.435086825262299</v>
      </c>
      <c r="W694">
        <f t="shared" si="42"/>
        <v>686</v>
      </c>
      <c r="X694" s="25">
        <v>57</v>
      </c>
      <c r="Y694" s="25">
        <v>2</v>
      </c>
      <c r="Z694" s="41">
        <v>0.39173333333333332</v>
      </c>
      <c r="AA694" s="41">
        <v>0.39173333333333332</v>
      </c>
    </row>
    <row r="695" spans="9:27" ht="14.5" x14ac:dyDescent="0.35">
      <c r="I695">
        <f t="shared" si="40"/>
        <v>687</v>
      </c>
      <c r="J695" s="25">
        <v>57</v>
      </c>
      <c r="K695" s="25">
        <v>3</v>
      </c>
      <c r="L695" s="40">
        <v>0.35624999999999996</v>
      </c>
      <c r="M695" s="40">
        <v>0.35624999999999996</v>
      </c>
      <c r="O695">
        <f t="shared" si="41"/>
        <v>687</v>
      </c>
      <c r="P695" s="25">
        <v>57</v>
      </c>
      <c r="Q695" s="25">
        <v>3</v>
      </c>
      <c r="R695" s="27">
        <f t="shared" si="43"/>
        <v>9.4729105577569435</v>
      </c>
      <c r="S695" s="41">
        <v>9.2457841376636392</v>
      </c>
      <c r="T695" s="41">
        <v>10.4632596865967</v>
      </c>
      <c r="W695">
        <f t="shared" si="42"/>
        <v>687</v>
      </c>
      <c r="X695" s="25">
        <v>57</v>
      </c>
      <c r="Y695" s="25">
        <v>3</v>
      </c>
      <c r="Z695" s="41">
        <v>0.38985000000000003</v>
      </c>
      <c r="AA695" s="41">
        <v>0.38985000000000003</v>
      </c>
    </row>
    <row r="696" spans="9:27" ht="14.5" x14ac:dyDescent="0.35">
      <c r="I696">
        <f t="shared" si="40"/>
        <v>688</v>
      </c>
      <c r="J696" s="25">
        <v>57</v>
      </c>
      <c r="K696" s="25">
        <v>4</v>
      </c>
      <c r="L696" s="40">
        <v>0.35499999999999998</v>
      </c>
      <c r="M696" s="40">
        <v>0.35499999999999998</v>
      </c>
      <c r="O696">
        <f t="shared" si="41"/>
        <v>688</v>
      </c>
      <c r="P696" s="25">
        <v>57</v>
      </c>
      <c r="Q696" s="25">
        <v>4</v>
      </c>
      <c r="R696" s="27">
        <f t="shared" si="43"/>
        <v>9.4984263403074767</v>
      </c>
      <c r="S696" s="41">
        <v>9.2706603810248698</v>
      </c>
      <c r="T696" s="41">
        <v>10.4915640794671</v>
      </c>
      <c r="W696">
        <f t="shared" si="42"/>
        <v>688</v>
      </c>
      <c r="X696" s="25">
        <v>57</v>
      </c>
      <c r="Y696" s="25">
        <v>4</v>
      </c>
      <c r="Z696" s="41">
        <v>0.38796666666666668</v>
      </c>
      <c r="AA696" s="41">
        <v>0.38796666666666668</v>
      </c>
    </row>
    <row r="697" spans="9:27" ht="14.5" x14ac:dyDescent="0.35">
      <c r="I697">
        <f t="shared" si="40"/>
        <v>689</v>
      </c>
      <c r="J697" s="25">
        <v>57</v>
      </c>
      <c r="K697" s="25">
        <v>5</v>
      </c>
      <c r="L697" s="40">
        <v>0.35375000000000001</v>
      </c>
      <c r="M697" s="40">
        <v>0.35375000000000001</v>
      </c>
      <c r="O697">
        <f t="shared" si="41"/>
        <v>689</v>
      </c>
      <c r="P697" s="25">
        <v>57</v>
      </c>
      <c r="Q697" s="25">
        <v>5</v>
      </c>
      <c r="R697" s="27">
        <f t="shared" si="43"/>
        <v>9.5240659846188009</v>
      </c>
      <c r="S697" s="41">
        <v>9.2956586897714093</v>
      </c>
      <c r="T697" s="41">
        <v>10.5200001669118</v>
      </c>
      <c r="W697">
        <f t="shared" si="42"/>
        <v>689</v>
      </c>
      <c r="X697" s="25">
        <v>57</v>
      </c>
      <c r="Y697" s="25">
        <v>5</v>
      </c>
      <c r="Z697" s="41">
        <v>0.38608333333333333</v>
      </c>
      <c r="AA697" s="41">
        <v>0.38608333333333333</v>
      </c>
    </row>
    <row r="698" spans="9:27" ht="14.5" x14ac:dyDescent="0.35">
      <c r="I698">
        <f t="shared" si="40"/>
        <v>690</v>
      </c>
      <c r="J698" s="25">
        <v>57</v>
      </c>
      <c r="K698" s="25">
        <v>6</v>
      </c>
      <c r="L698" s="40">
        <v>0.35249999999999998</v>
      </c>
      <c r="M698" s="40">
        <v>0.35249999999999998</v>
      </c>
      <c r="O698">
        <f t="shared" si="41"/>
        <v>690</v>
      </c>
      <c r="P698" s="25">
        <v>57</v>
      </c>
      <c r="Q698" s="25">
        <v>6</v>
      </c>
      <c r="R698" s="27">
        <f t="shared" si="43"/>
        <v>9.5498296357583197</v>
      </c>
      <c r="S698" s="41">
        <v>9.3207792036219796</v>
      </c>
      <c r="T698" s="41">
        <v>10.548568117320301</v>
      </c>
      <c r="W698">
        <f t="shared" si="42"/>
        <v>690</v>
      </c>
      <c r="X698" s="25">
        <v>57</v>
      </c>
      <c r="Y698" s="25">
        <v>6</v>
      </c>
      <c r="Z698" s="41">
        <v>0.38419999999999999</v>
      </c>
      <c r="AA698" s="41">
        <v>0.38419999999999999</v>
      </c>
    </row>
    <row r="699" spans="9:27" ht="14.5" x14ac:dyDescent="0.35">
      <c r="I699">
        <f t="shared" si="40"/>
        <v>691</v>
      </c>
      <c r="J699" s="25">
        <v>57</v>
      </c>
      <c r="K699" s="25">
        <v>7</v>
      </c>
      <c r="L699" s="40">
        <v>0.35124999999999995</v>
      </c>
      <c r="M699" s="40">
        <v>0.35124999999999995</v>
      </c>
      <c r="O699">
        <f t="shared" si="41"/>
        <v>691</v>
      </c>
      <c r="P699" s="25">
        <v>57</v>
      </c>
      <c r="Q699" s="25">
        <v>7</v>
      </c>
      <c r="R699" s="27">
        <f t="shared" si="43"/>
        <v>9.5757174434580463</v>
      </c>
      <c r="S699" s="41">
        <v>9.3460220668237994</v>
      </c>
      <c r="T699" s="41">
        <v>10.577268104340201</v>
      </c>
      <c r="W699">
        <f t="shared" si="42"/>
        <v>691</v>
      </c>
      <c r="X699" s="25">
        <v>57</v>
      </c>
      <c r="Y699" s="25">
        <v>7</v>
      </c>
      <c r="Z699" s="41">
        <v>0.38231666666666669</v>
      </c>
      <c r="AA699" s="41">
        <v>0.38231666666666669</v>
      </c>
    </row>
    <row r="700" spans="9:27" ht="14.5" x14ac:dyDescent="0.35">
      <c r="I700">
        <f t="shared" si="40"/>
        <v>692</v>
      </c>
      <c r="J700" s="25">
        <v>57</v>
      </c>
      <c r="K700" s="25">
        <v>8</v>
      </c>
      <c r="L700" s="40">
        <v>0.35</v>
      </c>
      <c r="M700" s="40">
        <v>0.35</v>
      </c>
      <c r="O700">
        <f t="shared" si="41"/>
        <v>692</v>
      </c>
      <c r="P700" s="25">
        <v>57</v>
      </c>
      <c r="Q700" s="25">
        <v>8</v>
      </c>
      <c r="R700" s="27">
        <f t="shared" si="43"/>
        <v>9.6017295620407559</v>
      </c>
      <c r="S700" s="41">
        <v>9.3713874280824907</v>
      </c>
      <c r="T700" s="41">
        <v>10.606100306787001</v>
      </c>
      <c r="W700">
        <f t="shared" si="42"/>
        <v>692</v>
      </c>
      <c r="X700" s="25">
        <v>57</v>
      </c>
      <c r="Y700" s="25">
        <v>8</v>
      </c>
      <c r="Z700" s="41">
        <v>0.38043333333333329</v>
      </c>
      <c r="AA700" s="41">
        <v>0.38043333333333329</v>
      </c>
    </row>
    <row r="701" spans="9:27" ht="14.5" x14ac:dyDescent="0.35">
      <c r="I701">
        <f t="shared" si="40"/>
        <v>693</v>
      </c>
      <c r="J701" s="25">
        <v>57</v>
      </c>
      <c r="K701" s="25">
        <v>9</v>
      </c>
      <c r="L701" s="40">
        <v>0.34875</v>
      </c>
      <c r="M701" s="40">
        <v>0.34875</v>
      </c>
      <c r="O701">
        <f t="shared" si="41"/>
        <v>693</v>
      </c>
      <c r="P701" s="25">
        <v>57</v>
      </c>
      <c r="Q701" s="25">
        <v>9</v>
      </c>
      <c r="R701" s="27">
        <f t="shared" si="43"/>
        <v>9.627866150348332</v>
      </c>
      <c r="S701" s="41">
        <v>9.3968754404938899</v>
      </c>
      <c r="T701" s="41">
        <v>10.6350649085573</v>
      </c>
      <c r="W701">
        <f t="shared" si="42"/>
        <v>693</v>
      </c>
      <c r="X701" s="25">
        <v>57</v>
      </c>
      <c r="Y701" s="25">
        <v>9</v>
      </c>
      <c r="Z701" s="41">
        <v>0.37855</v>
      </c>
      <c r="AA701" s="41">
        <v>0.37855</v>
      </c>
    </row>
    <row r="702" spans="9:27" ht="14.5" x14ac:dyDescent="0.35">
      <c r="I702">
        <f t="shared" si="40"/>
        <v>694</v>
      </c>
      <c r="J702" s="25">
        <v>57</v>
      </c>
      <c r="K702" s="25">
        <v>10</v>
      </c>
      <c r="L702" s="40">
        <v>0.34749999999999998</v>
      </c>
      <c r="M702" s="40">
        <v>0.34749999999999998</v>
      </c>
      <c r="O702">
        <f t="shared" si="41"/>
        <v>694</v>
      </c>
      <c r="P702" s="25">
        <v>57</v>
      </c>
      <c r="Q702" s="25">
        <v>10</v>
      </c>
      <c r="R702" s="27">
        <f t="shared" si="43"/>
        <v>9.6541273716718496</v>
      </c>
      <c r="S702" s="41">
        <v>9.4224862614777898</v>
      </c>
      <c r="T702" s="41">
        <v>10.664162098543001</v>
      </c>
      <c r="W702">
        <f t="shared" si="42"/>
        <v>694</v>
      </c>
      <c r="X702" s="25">
        <v>57</v>
      </c>
      <c r="Y702" s="25">
        <v>10</v>
      </c>
      <c r="Z702" s="41">
        <v>0.37666666666666671</v>
      </c>
      <c r="AA702" s="41">
        <v>0.37666666666666671</v>
      </c>
    </row>
    <row r="703" spans="9:27" ht="14.5" x14ac:dyDescent="0.35">
      <c r="I703">
        <f t="shared" si="40"/>
        <v>695</v>
      </c>
      <c r="J703" s="25">
        <v>57</v>
      </c>
      <c r="K703" s="25">
        <v>11</v>
      </c>
      <c r="L703" s="40">
        <v>0.34624999999999995</v>
      </c>
      <c r="M703" s="40">
        <v>0.34624999999999995</v>
      </c>
      <c r="O703">
        <f t="shared" si="41"/>
        <v>695</v>
      </c>
      <c r="P703" s="25">
        <v>57</v>
      </c>
      <c r="Q703" s="25">
        <v>11</v>
      </c>
      <c r="R703" s="27">
        <f t="shared" si="43"/>
        <v>9.6805133936840999</v>
      </c>
      <c r="S703" s="41">
        <v>9.4482200527137099</v>
      </c>
      <c r="T703" s="41">
        <v>10.693392070549599</v>
      </c>
      <c r="W703">
        <f t="shared" si="42"/>
        <v>695</v>
      </c>
      <c r="X703" s="25">
        <v>57</v>
      </c>
      <c r="Y703" s="25">
        <v>11</v>
      </c>
      <c r="Z703" s="41">
        <v>0.3747833333333333</v>
      </c>
      <c r="AA703" s="41">
        <v>0.3747833333333333</v>
      </c>
    </row>
    <row r="704" spans="9:27" ht="14.5" x14ac:dyDescent="0.35">
      <c r="I704">
        <f t="shared" si="40"/>
        <v>696</v>
      </c>
      <c r="J704" s="25">
        <v>58</v>
      </c>
      <c r="K704" s="25">
        <v>0</v>
      </c>
      <c r="L704" s="40">
        <v>0.34499999999999997</v>
      </c>
      <c r="M704" s="40">
        <v>0.34499999999999997</v>
      </c>
      <c r="O704">
        <f t="shared" si="41"/>
        <v>696</v>
      </c>
      <c r="P704" s="25">
        <v>58</v>
      </c>
      <c r="Q704" s="25">
        <v>0</v>
      </c>
      <c r="R704" s="27">
        <f t="shared" si="43"/>
        <v>9.7070243883734832</v>
      </c>
      <c r="S704" s="41">
        <v>9.4740769800780793</v>
      </c>
      <c r="T704" s="41">
        <v>10.7227550232158</v>
      </c>
      <c r="W704">
        <f t="shared" si="42"/>
        <v>696</v>
      </c>
      <c r="X704" s="25">
        <v>58</v>
      </c>
      <c r="Y704" s="25">
        <v>0</v>
      </c>
      <c r="Z704" s="41">
        <v>0.37290000000000001</v>
      </c>
      <c r="AA704" s="41">
        <v>0.37290000000000001</v>
      </c>
    </row>
    <row r="705" spans="9:27" ht="14.5" x14ac:dyDescent="0.35">
      <c r="I705">
        <f t="shared" si="40"/>
        <v>697</v>
      </c>
      <c r="J705" s="25">
        <v>58</v>
      </c>
      <c r="K705" s="25">
        <v>1</v>
      </c>
      <c r="L705" s="40">
        <v>0.34375</v>
      </c>
      <c r="M705" s="40">
        <v>0.34375</v>
      </c>
      <c r="O705">
        <f t="shared" si="41"/>
        <v>697</v>
      </c>
      <c r="P705" s="25">
        <v>58</v>
      </c>
      <c r="Q705" s="25">
        <v>1</v>
      </c>
      <c r="R705" s="27">
        <f t="shared" si="43"/>
        <v>9.7335563718303177</v>
      </c>
      <c r="S705" s="41">
        <v>9.4999560127924898</v>
      </c>
      <c r="T705" s="41">
        <v>10.7521340959662</v>
      </c>
      <c r="W705">
        <f t="shared" si="42"/>
        <v>697</v>
      </c>
      <c r="X705" s="25">
        <v>58</v>
      </c>
      <c r="Y705" s="25">
        <v>1</v>
      </c>
      <c r="Z705" s="41">
        <v>0.36964999999999998</v>
      </c>
      <c r="AA705" s="41">
        <v>0.36964999999999998</v>
      </c>
    </row>
    <row r="706" spans="9:27" ht="14.5" x14ac:dyDescent="0.35">
      <c r="I706">
        <f t="shared" si="40"/>
        <v>698</v>
      </c>
      <c r="J706" s="25">
        <v>58</v>
      </c>
      <c r="K706" s="25">
        <v>2</v>
      </c>
      <c r="L706" s="40">
        <v>0.34249999999999997</v>
      </c>
      <c r="M706" s="40">
        <v>0.34249999999999997</v>
      </c>
      <c r="O706">
        <f t="shared" si="41"/>
        <v>698</v>
      </c>
      <c r="P706" s="25">
        <v>58</v>
      </c>
      <c r="Q706" s="25">
        <v>2</v>
      </c>
      <c r="R706" s="27">
        <f t="shared" si="43"/>
        <v>9.7602093056433326</v>
      </c>
      <c r="S706" s="41">
        <v>9.5259542011846907</v>
      </c>
      <c r="T706" s="41">
        <v>10.781641944486401</v>
      </c>
      <c r="W706">
        <f t="shared" si="42"/>
        <v>698</v>
      </c>
      <c r="X706" s="25">
        <v>58</v>
      </c>
      <c r="Y706" s="25">
        <v>2</v>
      </c>
      <c r="Z706" s="41">
        <v>0.3664</v>
      </c>
      <c r="AA706" s="41">
        <v>0.3664</v>
      </c>
    </row>
    <row r="707" spans="9:27" ht="14.5" x14ac:dyDescent="0.35">
      <c r="I707">
        <f t="shared" si="40"/>
        <v>699</v>
      </c>
      <c r="J707" s="25">
        <v>58</v>
      </c>
      <c r="K707" s="25">
        <v>3</v>
      </c>
      <c r="L707" s="40">
        <v>0.34125</v>
      </c>
      <c r="M707" s="40">
        <v>0.34125</v>
      </c>
      <c r="O707">
        <f t="shared" si="41"/>
        <v>699</v>
      </c>
      <c r="P707" s="25">
        <v>58</v>
      </c>
      <c r="Q707" s="25">
        <v>3</v>
      </c>
      <c r="R707" s="27">
        <f t="shared" si="43"/>
        <v>9.786983288897293</v>
      </c>
      <c r="S707" s="41">
        <v>9.5520716397299399</v>
      </c>
      <c r="T707" s="41">
        <v>10.811278687960201</v>
      </c>
      <c r="W707">
        <f t="shared" si="42"/>
        <v>699</v>
      </c>
      <c r="X707" s="25">
        <v>58</v>
      </c>
      <c r="Y707" s="25">
        <v>3</v>
      </c>
      <c r="Z707" s="41">
        <v>0.36314999999999997</v>
      </c>
      <c r="AA707" s="41">
        <v>0.36314999999999997</v>
      </c>
    </row>
    <row r="708" spans="9:27" ht="14.5" x14ac:dyDescent="0.35">
      <c r="I708">
        <f t="shared" si="40"/>
        <v>700</v>
      </c>
      <c r="J708" s="25">
        <v>58</v>
      </c>
      <c r="K708" s="25">
        <v>4</v>
      </c>
      <c r="L708" s="40">
        <v>0.33999999999999997</v>
      </c>
      <c r="M708" s="40">
        <v>0.33999999999999997</v>
      </c>
      <c r="O708">
        <f t="shared" si="41"/>
        <v>700</v>
      </c>
      <c r="P708" s="25">
        <v>58</v>
      </c>
      <c r="Q708" s="25">
        <v>4</v>
      </c>
      <c r="R708" s="27">
        <f t="shared" si="43"/>
        <v>9.8138784255163323</v>
      </c>
      <c r="S708" s="41">
        <v>9.5783084275884391</v>
      </c>
      <c r="T708" s="41">
        <v>10.8410444510841</v>
      </c>
      <c r="W708">
        <f t="shared" si="42"/>
        <v>700</v>
      </c>
      <c r="X708" s="25">
        <v>58</v>
      </c>
      <c r="Y708" s="25">
        <v>4</v>
      </c>
      <c r="Z708" s="41">
        <v>0.3599</v>
      </c>
      <c r="AA708" s="41">
        <v>0.3599</v>
      </c>
    </row>
    <row r="709" spans="9:27" ht="14.5" x14ac:dyDescent="0.35">
      <c r="I709">
        <f t="shared" si="40"/>
        <v>701</v>
      </c>
      <c r="J709" s="25">
        <v>58</v>
      </c>
      <c r="K709" s="25">
        <v>5</v>
      </c>
      <c r="L709" s="40">
        <v>0.33875</v>
      </c>
      <c r="M709" s="40">
        <v>0.33875</v>
      </c>
      <c r="O709">
        <f t="shared" si="41"/>
        <v>701</v>
      </c>
      <c r="P709" s="25">
        <v>58</v>
      </c>
      <c r="Q709" s="25">
        <v>5</v>
      </c>
      <c r="R709" s="27">
        <f t="shared" si="43"/>
        <v>9.840894824180177</v>
      </c>
      <c r="S709" s="41">
        <v>9.6046646685263397</v>
      </c>
      <c r="T709" s="41">
        <v>10.8709393639627</v>
      </c>
      <c r="W709">
        <f t="shared" si="42"/>
        <v>701</v>
      </c>
      <c r="X709" s="25">
        <v>58</v>
      </c>
      <c r="Y709" s="25">
        <v>5</v>
      </c>
      <c r="Z709" s="41">
        <v>0.35665000000000002</v>
      </c>
      <c r="AA709" s="41">
        <v>0.35665000000000002</v>
      </c>
    </row>
    <row r="710" spans="9:27" ht="14.5" x14ac:dyDescent="0.35">
      <c r="I710">
        <f t="shared" si="40"/>
        <v>702</v>
      </c>
      <c r="J710" s="25">
        <v>58</v>
      </c>
      <c r="K710" s="25">
        <v>6</v>
      </c>
      <c r="L710" s="40">
        <v>0.33750000000000002</v>
      </c>
      <c r="M710" s="40">
        <v>0.33750000000000002</v>
      </c>
      <c r="O710">
        <f t="shared" si="41"/>
        <v>702</v>
      </c>
      <c r="P710" s="25">
        <v>58</v>
      </c>
      <c r="Q710" s="25">
        <v>6</v>
      </c>
      <c r="R710" s="27">
        <f t="shared" si="43"/>
        <v>9.8680325982429213</v>
      </c>
      <c r="S710" s="41">
        <v>9.6311404708388899</v>
      </c>
      <c r="T710" s="41">
        <v>10.9009635620084</v>
      </c>
      <c r="W710">
        <f t="shared" si="42"/>
        <v>702</v>
      </c>
      <c r="X710" s="25">
        <v>58</v>
      </c>
      <c r="Y710" s="25">
        <v>6</v>
      </c>
      <c r="Z710" s="41">
        <v>0.35339999999999999</v>
      </c>
      <c r="AA710" s="41">
        <v>0.35339999999999999</v>
      </c>
    </row>
    <row r="711" spans="9:27" ht="14.5" x14ac:dyDescent="0.35">
      <c r="I711">
        <f t="shared" si="40"/>
        <v>703</v>
      </c>
      <c r="J711" s="25">
        <v>58</v>
      </c>
      <c r="K711" s="25">
        <v>7</v>
      </c>
      <c r="L711" s="40">
        <v>0.33624999999999999</v>
      </c>
      <c r="M711" s="40">
        <v>0.33624999999999999</v>
      </c>
      <c r="O711">
        <f t="shared" si="41"/>
        <v>703</v>
      </c>
      <c r="P711" s="25">
        <v>58</v>
      </c>
      <c r="Q711" s="25">
        <v>7</v>
      </c>
      <c r="R711" s="27">
        <f t="shared" si="43"/>
        <v>9.8952918656541762</v>
      </c>
      <c r="S711" s="41">
        <v>9.6577359472760005</v>
      </c>
      <c r="T711" s="41">
        <v>10.9311171858433</v>
      </c>
      <c r="W711">
        <f t="shared" si="42"/>
        <v>703</v>
      </c>
      <c r="X711" s="25">
        <v>58</v>
      </c>
      <c r="Y711" s="25">
        <v>7</v>
      </c>
      <c r="Z711" s="41">
        <v>0.35015000000000002</v>
      </c>
      <c r="AA711" s="41">
        <v>0.35015000000000002</v>
      </c>
    </row>
    <row r="712" spans="9:27" ht="14.5" x14ac:dyDescent="0.35">
      <c r="I712">
        <f t="shared" ref="I712:I775" si="44">J712*12+K712</f>
        <v>704</v>
      </c>
      <c r="J712" s="25">
        <v>58</v>
      </c>
      <c r="K712" s="25">
        <v>8</v>
      </c>
      <c r="L712" s="40">
        <v>0.33500000000000002</v>
      </c>
      <c r="M712" s="40">
        <v>0.33500000000000002</v>
      </c>
      <c r="O712">
        <f t="shared" ref="O712:O775" si="45">P712*12+Q712</f>
        <v>704</v>
      </c>
      <c r="P712" s="25">
        <v>58</v>
      </c>
      <c r="Q712" s="25">
        <v>8</v>
      </c>
      <c r="R712" s="27">
        <f t="shared" si="43"/>
        <v>9.9226727488823023</v>
      </c>
      <c r="S712" s="41">
        <v>9.6844512149696502</v>
      </c>
      <c r="T712" s="41">
        <v>10.9614003812042</v>
      </c>
      <c r="W712">
        <f t="shared" ref="W712:W775" si="46">X712*12+Y712</f>
        <v>704</v>
      </c>
      <c r="X712" s="25">
        <v>58</v>
      </c>
      <c r="Y712" s="25">
        <v>8</v>
      </c>
      <c r="Z712" s="41">
        <v>0.34689999999999999</v>
      </c>
      <c r="AA712" s="41">
        <v>0.34689999999999999</v>
      </c>
    </row>
    <row r="713" spans="9:27" ht="14.5" x14ac:dyDescent="0.35">
      <c r="I713">
        <f t="shared" si="44"/>
        <v>705</v>
      </c>
      <c r="J713" s="25">
        <v>58</v>
      </c>
      <c r="K713" s="25">
        <v>9</v>
      </c>
      <c r="L713" s="40">
        <v>0.33374999999999999</v>
      </c>
      <c r="M713" s="40">
        <v>0.33374999999999999</v>
      </c>
      <c r="O713">
        <f t="shared" si="45"/>
        <v>705</v>
      </c>
      <c r="P713" s="25">
        <v>58</v>
      </c>
      <c r="Q713" s="25">
        <v>9</v>
      </c>
      <c r="R713" s="27">
        <f t="shared" ref="R713:R776" si="47">$C$19*S713+$C$18*T713</f>
        <v>9.9501753748400592</v>
      </c>
      <c r="S713" s="41">
        <v>9.7112863953635493</v>
      </c>
      <c r="T713" s="41">
        <v>10.991813298850801</v>
      </c>
      <c r="W713">
        <f t="shared" si="46"/>
        <v>705</v>
      </c>
      <c r="X713" s="25">
        <v>58</v>
      </c>
      <c r="Y713" s="25">
        <v>9</v>
      </c>
      <c r="Z713" s="41">
        <v>0.34365000000000001</v>
      </c>
      <c r="AA713" s="41">
        <v>0.34365000000000001</v>
      </c>
    </row>
    <row r="714" spans="9:27" ht="14.5" x14ac:dyDescent="0.35">
      <c r="I714">
        <f t="shared" si="44"/>
        <v>706</v>
      </c>
      <c r="J714" s="25">
        <v>58</v>
      </c>
      <c r="K714" s="25">
        <v>10</v>
      </c>
      <c r="L714" s="40">
        <v>0.33250000000000002</v>
      </c>
      <c r="M714" s="40">
        <v>0.33250000000000002</v>
      </c>
      <c r="O714">
        <f t="shared" si="45"/>
        <v>706</v>
      </c>
      <c r="P714" s="25">
        <v>58</v>
      </c>
      <c r="Q714" s="25">
        <v>10</v>
      </c>
      <c r="R714" s="27">
        <f t="shared" si="47"/>
        <v>9.9777998748120229</v>
      </c>
      <c r="S714" s="41">
        <v>9.7382416141445205</v>
      </c>
      <c r="T714" s="41">
        <v>11.0223560944758</v>
      </c>
      <c r="W714">
        <f t="shared" si="46"/>
        <v>706</v>
      </c>
      <c r="X714" s="25">
        <v>58</v>
      </c>
      <c r="Y714" s="25">
        <v>10</v>
      </c>
      <c r="Z714" s="41">
        <v>0.34039999999999998</v>
      </c>
      <c r="AA714" s="41">
        <v>0.34039999999999998</v>
      </c>
    </row>
    <row r="715" spans="9:27" ht="14.5" x14ac:dyDescent="0.35">
      <c r="I715">
        <f t="shared" si="44"/>
        <v>707</v>
      </c>
      <c r="J715" s="25">
        <v>58</v>
      </c>
      <c r="K715" s="25">
        <v>11</v>
      </c>
      <c r="L715" s="40">
        <v>0.33124999999999999</v>
      </c>
      <c r="M715" s="40">
        <v>0.33124999999999999</v>
      </c>
      <c r="O715">
        <f t="shared" si="45"/>
        <v>707</v>
      </c>
      <c r="P715" s="25">
        <v>58</v>
      </c>
      <c r="Q715" s="25">
        <v>11</v>
      </c>
      <c r="R715" s="27">
        <f t="shared" si="47"/>
        <v>10.005546384384441</v>
      </c>
      <c r="S715" s="41">
        <v>9.7653170011761095</v>
      </c>
      <c r="T715" s="41">
        <v>11.053028928618399</v>
      </c>
      <c r="W715">
        <f t="shared" si="46"/>
        <v>707</v>
      </c>
      <c r="X715" s="25">
        <v>58</v>
      </c>
      <c r="Y715" s="25">
        <v>11</v>
      </c>
      <c r="Z715" s="41">
        <v>0.33715000000000001</v>
      </c>
      <c r="AA715" s="41">
        <v>0.33715000000000001</v>
      </c>
    </row>
    <row r="716" spans="9:27" ht="14.5" x14ac:dyDescent="0.35">
      <c r="I716">
        <f t="shared" si="44"/>
        <v>708</v>
      </c>
      <c r="J716" s="25">
        <v>59</v>
      </c>
      <c r="K716" s="25">
        <v>0</v>
      </c>
      <c r="L716" s="40">
        <v>0.33</v>
      </c>
      <c r="M716" s="40">
        <v>0.33</v>
      </c>
      <c r="O716">
        <f t="shared" si="45"/>
        <v>708</v>
      </c>
      <c r="P716" s="25">
        <v>59</v>
      </c>
      <c r="Q716" s="25">
        <v>0</v>
      </c>
      <c r="R716" s="27">
        <f t="shared" si="47"/>
        <v>10.033415043376818</v>
      </c>
      <c r="S716" s="41">
        <v>9.7925126904338509</v>
      </c>
      <c r="T716" s="41">
        <v>11.083831966579799</v>
      </c>
      <c r="W716">
        <f t="shared" si="46"/>
        <v>708</v>
      </c>
      <c r="X716" s="25">
        <v>59</v>
      </c>
      <c r="Y716" s="25">
        <v>0</v>
      </c>
      <c r="Z716" s="41">
        <v>0.33389999999999997</v>
      </c>
      <c r="AA716" s="41">
        <v>0.33389999999999997</v>
      </c>
    </row>
    <row r="717" spans="9:27" ht="14.5" x14ac:dyDescent="0.35">
      <c r="I717">
        <f t="shared" si="44"/>
        <v>709</v>
      </c>
      <c r="J717" s="25">
        <v>59</v>
      </c>
      <c r="K717" s="25">
        <v>1</v>
      </c>
      <c r="L717" s="40">
        <v>0.32825000000000004</v>
      </c>
      <c r="M717" s="40">
        <v>0.32825000000000004</v>
      </c>
      <c r="O717">
        <f t="shared" si="45"/>
        <v>709</v>
      </c>
      <c r="P717" s="25">
        <v>59</v>
      </c>
      <c r="Q717" s="25">
        <v>1</v>
      </c>
      <c r="R717" s="27">
        <f t="shared" si="47"/>
        <v>10.061242154074399</v>
      </c>
      <c r="S717" s="41">
        <v>9.8196619142891102</v>
      </c>
      <c r="T717" s="41">
        <v>11.1146148965232</v>
      </c>
      <c r="W717">
        <f t="shared" si="46"/>
        <v>709</v>
      </c>
      <c r="X717" s="25">
        <v>59</v>
      </c>
      <c r="Y717" s="25">
        <v>1</v>
      </c>
      <c r="Z717" s="41">
        <v>0.33088333333333331</v>
      </c>
      <c r="AA717" s="41">
        <v>0.33088333333333331</v>
      </c>
    </row>
    <row r="718" spans="9:27" ht="14.5" x14ac:dyDescent="0.35">
      <c r="I718">
        <f t="shared" si="44"/>
        <v>710</v>
      </c>
      <c r="J718" s="25">
        <v>59</v>
      </c>
      <c r="K718" s="25">
        <v>2</v>
      </c>
      <c r="L718" s="40">
        <v>0.32650000000000001</v>
      </c>
      <c r="M718" s="40">
        <v>0.32650000000000001</v>
      </c>
      <c r="O718">
        <f t="shared" si="45"/>
        <v>710</v>
      </c>
      <c r="P718" s="25">
        <v>59</v>
      </c>
      <c r="Q718" s="25">
        <v>2</v>
      </c>
      <c r="R718" s="27">
        <f t="shared" si="47"/>
        <v>10.089197119473054</v>
      </c>
      <c r="S718" s="41">
        <v>9.8469371273740904</v>
      </c>
      <c r="T718" s="41">
        <v>11.145533815262899</v>
      </c>
      <c r="W718">
        <f t="shared" si="46"/>
        <v>710</v>
      </c>
      <c r="X718" s="25">
        <v>59</v>
      </c>
      <c r="Y718" s="25">
        <v>2</v>
      </c>
      <c r="Z718" s="41">
        <v>0.32786666666666664</v>
      </c>
      <c r="AA718" s="41">
        <v>0.32786666666666664</v>
      </c>
    </row>
    <row r="719" spans="9:27" ht="14.5" x14ac:dyDescent="0.35">
      <c r="I719">
        <f t="shared" si="44"/>
        <v>711</v>
      </c>
      <c r="J719" s="25">
        <v>59</v>
      </c>
      <c r="K719" s="25">
        <v>3</v>
      </c>
      <c r="L719" s="40">
        <v>0.32474999999999998</v>
      </c>
      <c r="M719" s="40">
        <v>0.32474999999999998</v>
      </c>
      <c r="O719">
        <f t="shared" si="45"/>
        <v>711</v>
      </c>
      <c r="P719" s="25">
        <v>59</v>
      </c>
      <c r="Q719" s="25">
        <v>3</v>
      </c>
      <c r="R719" s="27">
        <f t="shared" si="47"/>
        <v>10.117280062375865</v>
      </c>
      <c r="S719" s="41">
        <v>9.8743384477223604</v>
      </c>
      <c r="T719" s="41">
        <v>11.176588866398699</v>
      </c>
      <c r="W719">
        <f t="shared" si="46"/>
        <v>711</v>
      </c>
      <c r="X719" s="25">
        <v>59</v>
      </c>
      <c r="Y719" s="25">
        <v>3</v>
      </c>
      <c r="Z719" s="41">
        <v>0.32485000000000003</v>
      </c>
      <c r="AA719" s="41">
        <v>0.32485000000000003</v>
      </c>
    </row>
    <row r="720" spans="9:27" ht="14.5" x14ac:dyDescent="0.35">
      <c r="I720">
        <f t="shared" si="44"/>
        <v>712</v>
      </c>
      <c r="J720" s="25">
        <v>59</v>
      </c>
      <c r="K720" s="25">
        <v>4</v>
      </c>
      <c r="L720" s="40">
        <v>0.32300000000000001</v>
      </c>
      <c r="M720" s="40">
        <v>0.32300000000000001</v>
      </c>
      <c r="O720">
        <f t="shared" si="45"/>
        <v>712</v>
      </c>
      <c r="P720" s="25">
        <v>59</v>
      </c>
      <c r="Q720" s="25">
        <v>4</v>
      </c>
      <c r="R720" s="27">
        <f t="shared" si="47"/>
        <v>10.145491110617895</v>
      </c>
      <c r="S720" s="41">
        <v>9.9018659982400905</v>
      </c>
      <c r="T720" s="41">
        <v>11.2077801992573</v>
      </c>
      <c r="W720">
        <f t="shared" si="46"/>
        <v>712</v>
      </c>
      <c r="X720" s="25">
        <v>59</v>
      </c>
      <c r="Y720" s="25">
        <v>4</v>
      </c>
      <c r="Z720" s="41">
        <v>0.3218333333333333</v>
      </c>
      <c r="AA720" s="41">
        <v>0.3218333333333333</v>
      </c>
    </row>
    <row r="721" spans="9:27" ht="14.5" x14ac:dyDescent="0.35">
      <c r="I721">
        <f t="shared" si="44"/>
        <v>713</v>
      </c>
      <c r="J721" s="25">
        <v>59</v>
      </c>
      <c r="K721" s="25">
        <v>5</v>
      </c>
      <c r="L721" s="40">
        <v>0.32125000000000004</v>
      </c>
      <c r="M721" s="40">
        <v>0.32125000000000004</v>
      </c>
      <c r="O721">
        <f t="shared" si="45"/>
        <v>713</v>
      </c>
      <c r="P721" s="25">
        <v>59</v>
      </c>
      <c r="Q721" s="25">
        <v>5</v>
      </c>
      <c r="R721" s="27">
        <f t="shared" si="47"/>
        <v>10.173830396980883</v>
      </c>
      <c r="S721" s="41">
        <v>9.9295199066260196</v>
      </c>
      <c r="T721" s="41">
        <v>11.239107968784101</v>
      </c>
      <c r="W721">
        <f t="shared" si="46"/>
        <v>713</v>
      </c>
      <c r="X721" s="25">
        <v>59</v>
      </c>
      <c r="Y721" s="25">
        <v>5</v>
      </c>
      <c r="Z721" s="41">
        <v>0.31881666666666669</v>
      </c>
      <c r="AA721" s="41">
        <v>0.31881666666666669</v>
      </c>
    </row>
    <row r="722" spans="9:27" ht="14.5" x14ac:dyDescent="0.35">
      <c r="I722">
        <f t="shared" si="44"/>
        <v>714</v>
      </c>
      <c r="J722" s="25">
        <v>59</v>
      </c>
      <c r="K722" s="25">
        <v>6</v>
      </c>
      <c r="L722" s="40">
        <v>0.31950000000000001</v>
      </c>
      <c r="M722" s="40">
        <v>0.31950000000000001</v>
      </c>
      <c r="O722">
        <f t="shared" si="45"/>
        <v>714</v>
      </c>
      <c r="P722" s="25">
        <v>59</v>
      </c>
      <c r="Q722" s="25">
        <v>6</v>
      </c>
      <c r="R722" s="27">
        <f t="shared" si="47"/>
        <v>10.202298059110531</v>
      </c>
      <c r="S722" s="41">
        <v>9.9573003052933693</v>
      </c>
      <c r="T722" s="41">
        <v>11.2705723354402</v>
      </c>
      <c r="W722">
        <f t="shared" si="46"/>
        <v>714</v>
      </c>
      <c r="X722" s="25">
        <v>59</v>
      </c>
      <c r="Y722" s="25">
        <v>6</v>
      </c>
      <c r="Z722" s="41">
        <v>0.31579999999999997</v>
      </c>
      <c r="AA722" s="41">
        <v>0.31579999999999997</v>
      </c>
    </row>
    <row r="723" spans="9:27" ht="14.5" x14ac:dyDescent="0.35">
      <c r="I723">
        <f t="shared" si="44"/>
        <v>715</v>
      </c>
      <c r="J723" s="25">
        <v>59</v>
      </c>
      <c r="K723" s="25">
        <v>7</v>
      </c>
      <c r="L723" s="40">
        <v>0.31774999999999998</v>
      </c>
      <c r="M723" s="40">
        <v>0.31774999999999998</v>
      </c>
      <c r="O723">
        <f t="shared" si="45"/>
        <v>715</v>
      </c>
      <c r="P723" s="25">
        <v>59</v>
      </c>
      <c r="Q723" s="25">
        <v>7</v>
      </c>
      <c r="R723" s="27">
        <f t="shared" si="47"/>
        <v>10.230894239436097</v>
      </c>
      <c r="S723" s="41">
        <v>9.9852073312943794</v>
      </c>
      <c r="T723" s="41">
        <v>11.3021734651005</v>
      </c>
      <c r="W723">
        <f t="shared" si="46"/>
        <v>715</v>
      </c>
      <c r="X723" s="25">
        <v>59</v>
      </c>
      <c r="Y723" s="25">
        <v>7</v>
      </c>
      <c r="Z723" s="41">
        <v>0.31278333333333336</v>
      </c>
      <c r="AA723" s="41">
        <v>0.31278333333333336</v>
      </c>
    </row>
    <row r="724" spans="9:27" ht="14.5" x14ac:dyDescent="0.35">
      <c r="I724">
        <f t="shared" si="44"/>
        <v>716</v>
      </c>
      <c r="J724" s="25">
        <v>59</v>
      </c>
      <c r="K724" s="25">
        <v>8</v>
      </c>
      <c r="L724" s="40">
        <v>0.316</v>
      </c>
      <c r="M724" s="40">
        <v>0.316</v>
      </c>
      <c r="O724">
        <f t="shared" si="45"/>
        <v>716</v>
      </c>
      <c r="P724" s="25">
        <v>59</v>
      </c>
      <c r="Q724" s="25">
        <v>8</v>
      </c>
      <c r="R724" s="27">
        <f t="shared" si="47"/>
        <v>10.259619085092405</v>
      </c>
      <c r="S724" s="41">
        <v>10.013241126246699</v>
      </c>
      <c r="T724" s="41">
        <v>11.3339115289566</v>
      </c>
      <c r="W724">
        <f t="shared" si="46"/>
        <v>716</v>
      </c>
      <c r="X724" s="25">
        <v>59</v>
      </c>
      <c r="Y724" s="25">
        <v>8</v>
      </c>
      <c r="Z724" s="41">
        <v>0.30976666666666663</v>
      </c>
      <c r="AA724" s="41">
        <v>0.30976666666666663</v>
      </c>
    </row>
    <row r="725" spans="9:27" ht="14.5" x14ac:dyDescent="0.35">
      <c r="I725">
        <f t="shared" si="44"/>
        <v>717</v>
      </c>
      <c r="J725" s="25">
        <v>59</v>
      </c>
      <c r="K725" s="25">
        <v>9</v>
      </c>
      <c r="L725" s="40">
        <v>0.31425000000000003</v>
      </c>
      <c r="M725" s="40">
        <v>0.31425000000000003</v>
      </c>
      <c r="O725">
        <f t="shared" si="45"/>
        <v>717</v>
      </c>
      <c r="P725" s="25">
        <v>59</v>
      </c>
      <c r="Q725" s="25">
        <v>9</v>
      </c>
      <c r="R725" s="27">
        <f t="shared" si="47"/>
        <v>10.288472747844077</v>
      </c>
      <c r="S725" s="41">
        <v>10.0414018362621</v>
      </c>
      <c r="T725" s="41">
        <v>11.365786703421501</v>
      </c>
      <c r="W725">
        <f t="shared" si="46"/>
        <v>717</v>
      </c>
      <c r="X725" s="25">
        <v>59</v>
      </c>
      <c r="Y725" s="25">
        <v>9</v>
      </c>
      <c r="Z725" s="41">
        <v>0.30674999999999997</v>
      </c>
      <c r="AA725" s="41">
        <v>0.30674999999999997</v>
      </c>
    </row>
    <row r="726" spans="9:27" ht="14.5" x14ac:dyDescent="0.35">
      <c r="I726">
        <f t="shared" si="44"/>
        <v>718</v>
      </c>
      <c r="J726" s="25">
        <v>59</v>
      </c>
      <c r="K726" s="25">
        <v>10</v>
      </c>
      <c r="L726" s="40">
        <v>0.3125</v>
      </c>
      <c r="M726" s="40">
        <v>0.3125</v>
      </c>
      <c r="O726">
        <f t="shared" si="45"/>
        <v>718</v>
      </c>
      <c r="P726" s="25">
        <v>59</v>
      </c>
      <c r="Q726" s="25">
        <v>10</v>
      </c>
      <c r="R726" s="27">
        <f t="shared" si="47"/>
        <v>10.317455384011826</v>
      </c>
      <c r="S726" s="41">
        <v>10.069689611876999</v>
      </c>
      <c r="T726" s="41">
        <v>11.3977991700374</v>
      </c>
      <c r="W726">
        <f t="shared" si="46"/>
        <v>718</v>
      </c>
      <c r="X726" s="25">
        <v>59</v>
      </c>
      <c r="Y726" s="25">
        <v>10</v>
      </c>
      <c r="Z726" s="41">
        <v>0.30373333333333336</v>
      </c>
      <c r="AA726" s="41">
        <v>0.30373333333333336</v>
      </c>
    </row>
    <row r="727" spans="9:27" ht="14.5" x14ac:dyDescent="0.35">
      <c r="I727">
        <f t="shared" si="44"/>
        <v>719</v>
      </c>
      <c r="J727" s="25">
        <v>59</v>
      </c>
      <c r="K727" s="25">
        <v>11</v>
      </c>
      <c r="L727" s="40">
        <v>0.31074999999999997</v>
      </c>
      <c r="M727" s="40">
        <v>0.31074999999999997</v>
      </c>
      <c r="O727">
        <f t="shared" si="45"/>
        <v>719</v>
      </c>
      <c r="P727" s="25">
        <v>59</v>
      </c>
      <c r="Q727" s="25">
        <v>11</v>
      </c>
      <c r="R727" s="27">
        <f t="shared" si="47"/>
        <v>10.346567154401205</v>
      </c>
      <c r="S727" s="41">
        <v>10.098104607985301</v>
      </c>
      <c r="T727" s="41">
        <v>11.4299491153867</v>
      </c>
      <c r="W727">
        <f t="shared" si="46"/>
        <v>719</v>
      </c>
      <c r="X727" s="25">
        <v>59</v>
      </c>
      <c r="Y727" s="25">
        <v>11</v>
      </c>
      <c r="Z727" s="41">
        <v>0.30071666666666669</v>
      </c>
      <c r="AA727" s="41">
        <v>0.30071666666666669</v>
      </c>
    </row>
    <row r="728" spans="9:27" ht="14.5" x14ac:dyDescent="0.35">
      <c r="I728">
        <f t="shared" si="44"/>
        <v>720</v>
      </c>
      <c r="J728" s="25">
        <v>60</v>
      </c>
      <c r="K728" s="25">
        <v>0</v>
      </c>
      <c r="L728" s="40">
        <v>0.309</v>
      </c>
      <c r="M728" s="40">
        <v>0.309</v>
      </c>
      <c r="O728">
        <f t="shared" si="45"/>
        <v>720</v>
      </c>
      <c r="P728" s="25">
        <v>60</v>
      </c>
      <c r="Q728" s="25">
        <v>0</v>
      </c>
      <c r="R728" s="27">
        <f t="shared" si="47"/>
        <v>10.375808224232994</v>
      </c>
      <c r="S728" s="41">
        <v>10.1266469837727</v>
      </c>
      <c r="T728" s="41">
        <v>11.4622367310052</v>
      </c>
      <c r="W728">
        <f t="shared" si="46"/>
        <v>720</v>
      </c>
      <c r="X728" s="25">
        <v>60</v>
      </c>
      <c r="Y728" s="25">
        <v>0</v>
      </c>
      <c r="Z728" s="41">
        <v>0.29770000000000002</v>
      </c>
      <c r="AA728" s="41">
        <v>0.29770000000000002</v>
      </c>
    </row>
    <row r="729" spans="9:27" ht="14.5" x14ac:dyDescent="0.35">
      <c r="I729">
        <f t="shared" si="44"/>
        <v>721</v>
      </c>
      <c r="J729" s="25">
        <v>60</v>
      </c>
      <c r="K729" s="25">
        <v>1</v>
      </c>
      <c r="L729" s="40">
        <v>0.307</v>
      </c>
      <c r="M729" s="40">
        <v>0.307</v>
      </c>
      <c r="O729">
        <f t="shared" si="45"/>
        <v>721</v>
      </c>
      <c r="P729" s="25">
        <v>60</v>
      </c>
      <c r="Q729" s="25">
        <v>1</v>
      </c>
      <c r="R729" s="27">
        <f t="shared" si="47"/>
        <v>10.405212972735459</v>
      </c>
      <c r="S729" s="41">
        <v>10.1553835286809</v>
      </c>
      <c r="T729" s="41">
        <v>11.494555076469201</v>
      </c>
      <c r="W729">
        <f t="shared" si="46"/>
        <v>721</v>
      </c>
      <c r="X729" s="25">
        <v>60</v>
      </c>
      <c r="Y729" s="25">
        <v>1</v>
      </c>
      <c r="Z729" s="41">
        <v>0.29647500000000004</v>
      </c>
      <c r="AA729" s="41">
        <v>0.29647500000000004</v>
      </c>
    </row>
    <row r="730" spans="9:27" ht="14.5" x14ac:dyDescent="0.35">
      <c r="I730">
        <f t="shared" si="44"/>
        <v>722</v>
      </c>
      <c r="J730" s="25">
        <v>60</v>
      </c>
      <c r="K730" s="25">
        <v>2</v>
      </c>
      <c r="L730" s="40">
        <v>0.30499999999999999</v>
      </c>
      <c r="M730" s="40">
        <v>0.30499999999999999</v>
      </c>
      <c r="O730">
        <f t="shared" si="45"/>
        <v>722</v>
      </c>
      <c r="P730" s="25">
        <v>60</v>
      </c>
      <c r="Q730" s="25">
        <v>2</v>
      </c>
      <c r="R730" s="27">
        <f t="shared" si="47"/>
        <v>10.434743983137773</v>
      </c>
      <c r="S730" s="41">
        <v>10.184244619985099</v>
      </c>
      <c r="T730" s="41">
        <v>11.527007164018499</v>
      </c>
      <c r="W730">
        <f t="shared" si="46"/>
        <v>722</v>
      </c>
      <c r="X730" s="25">
        <v>60</v>
      </c>
      <c r="Y730" s="25">
        <v>2</v>
      </c>
      <c r="Z730" s="41">
        <v>0.29525000000000001</v>
      </c>
      <c r="AA730" s="41">
        <v>0.29525000000000001</v>
      </c>
    </row>
    <row r="731" spans="9:27" ht="14.5" x14ac:dyDescent="0.35">
      <c r="I731">
        <f t="shared" si="44"/>
        <v>723</v>
      </c>
      <c r="J731" s="25">
        <v>60</v>
      </c>
      <c r="K731" s="25">
        <v>3</v>
      </c>
      <c r="L731" s="40">
        <v>0.30299999999999999</v>
      </c>
      <c r="M731" s="40">
        <v>0.30299999999999999</v>
      </c>
      <c r="O731">
        <f t="shared" si="45"/>
        <v>723</v>
      </c>
      <c r="P731" s="25">
        <v>60</v>
      </c>
      <c r="Q731" s="25">
        <v>3</v>
      </c>
      <c r="R731" s="27">
        <f t="shared" si="47"/>
        <v>10.464401352208814</v>
      </c>
      <c r="S731" s="41">
        <v>10.213230351420901</v>
      </c>
      <c r="T731" s="41">
        <v>11.559593103648099</v>
      </c>
      <c r="W731">
        <f t="shared" si="46"/>
        <v>723</v>
      </c>
      <c r="X731" s="25">
        <v>60</v>
      </c>
      <c r="Y731" s="25">
        <v>3</v>
      </c>
      <c r="Z731" s="41">
        <v>0.29402499999999998</v>
      </c>
      <c r="AA731" s="41">
        <v>0.29402499999999998</v>
      </c>
    </row>
    <row r="732" spans="9:27" ht="14.5" x14ac:dyDescent="0.35">
      <c r="I732">
        <f t="shared" si="44"/>
        <v>724</v>
      </c>
      <c r="J732" s="25">
        <v>60</v>
      </c>
      <c r="K732" s="25">
        <v>4</v>
      </c>
      <c r="L732" s="40">
        <v>0.30099999999999999</v>
      </c>
      <c r="M732" s="40">
        <v>0.30099999999999999</v>
      </c>
      <c r="O732">
        <f t="shared" si="45"/>
        <v>724</v>
      </c>
      <c r="P732" s="25">
        <v>60</v>
      </c>
      <c r="Q732" s="25">
        <v>4</v>
      </c>
      <c r="R732" s="27">
        <f t="shared" si="47"/>
        <v>10.49418518169124</v>
      </c>
      <c r="S732" s="41">
        <v>10.242340821539001</v>
      </c>
      <c r="T732" s="41">
        <v>11.5923130110187</v>
      </c>
      <c r="W732">
        <f t="shared" si="46"/>
        <v>724</v>
      </c>
      <c r="X732" s="25">
        <v>60</v>
      </c>
      <c r="Y732" s="25">
        <v>4</v>
      </c>
      <c r="Z732" s="41">
        <v>0.2928</v>
      </c>
      <c r="AA732" s="41">
        <v>0.2928</v>
      </c>
    </row>
    <row r="733" spans="9:27" ht="14.5" x14ac:dyDescent="0.35">
      <c r="I733">
        <f t="shared" si="44"/>
        <v>725</v>
      </c>
      <c r="J733" s="25">
        <v>60</v>
      </c>
      <c r="K733" s="25">
        <v>5</v>
      </c>
      <c r="L733" s="40">
        <v>0.29899999999999999</v>
      </c>
      <c r="M733" s="40">
        <v>0.29899999999999999</v>
      </c>
      <c r="O733">
        <f t="shared" si="45"/>
        <v>725</v>
      </c>
      <c r="P733" s="25">
        <v>60</v>
      </c>
      <c r="Q733" s="25">
        <v>5</v>
      </c>
      <c r="R733" s="27">
        <f t="shared" si="47"/>
        <v>10.524095578215064</v>
      </c>
      <c r="S733" s="41">
        <v>10.271576133624199</v>
      </c>
      <c r="T733" s="41">
        <v>11.625167007346599</v>
      </c>
      <c r="W733">
        <f t="shared" si="46"/>
        <v>725</v>
      </c>
      <c r="X733" s="25">
        <v>60</v>
      </c>
      <c r="Y733" s="25">
        <v>5</v>
      </c>
      <c r="Z733" s="41">
        <v>0.29157500000000003</v>
      </c>
      <c r="AA733" s="41">
        <v>0.29157500000000003</v>
      </c>
    </row>
    <row r="734" spans="9:27" ht="14.5" x14ac:dyDescent="0.35">
      <c r="I734">
        <f t="shared" si="44"/>
        <v>726</v>
      </c>
      <c r="J734" s="25">
        <v>60</v>
      </c>
      <c r="K734" s="25">
        <v>6</v>
      </c>
      <c r="L734" s="40">
        <v>0.29699999999999999</v>
      </c>
      <c r="M734" s="40">
        <v>0.29699999999999999</v>
      </c>
      <c r="O734">
        <f t="shared" si="45"/>
        <v>726</v>
      </c>
      <c r="P734" s="25">
        <v>60</v>
      </c>
      <c r="Q734" s="25">
        <v>6</v>
      </c>
      <c r="R734" s="27">
        <f t="shared" si="47"/>
        <v>10.554132653212577</v>
      </c>
      <c r="S734" s="41">
        <v>10.3009363956155</v>
      </c>
      <c r="T734" s="41">
        <v>11.658155219296001</v>
      </c>
      <c r="W734">
        <f t="shared" si="46"/>
        <v>726</v>
      </c>
      <c r="X734" s="25">
        <v>60</v>
      </c>
      <c r="Y734" s="25">
        <v>6</v>
      </c>
      <c r="Z734" s="41">
        <v>0.29035</v>
      </c>
      <c r="AA734" s="41">
        <v>0.29035</v>
      </c>
    </row>
    <row r="735" spans="9:27" ht="14.5" x14ac:dyDescent="0.35">
      <c r="I735">
        <f t="shared" si="44"/>
        <v>727</v>
      </c>
      <c r="J735" s="25">
        <v>60</v>
      </c>
      <c r="K735" s="25">
        <v>7</v>
      </c>
      <c r="L735" s="40">
        <v>0.29499999999999998</v>
      </c>
      <c r="M735" s="40">
        <v>0.29499999999999998</v>
      </c>
      <c r="O735">
        <f t="shared" si="45"/>
        <v>727</v>
      </c>
      <c r="P735" s="25">
        <v>60</v>
      </c>
      <c r="Q735" s="25">
        <v>7</v>
      </c>
      <c r="R735" s="27">
        <f t="shared" si="47"/>
        <v>10.584296522836611</v>
      </c>
      <c r="S735" s="41">
        <v>10.3304217200295</v>
      </c>
      <c r="T735" s="41">
        <v>11.691277778875</v>
      </c>
      <c r="W735">
        <f t="shared" si="46"/>
        <v>727</v>
      </c>
      <c r="X735" s="25">
        <v>60</v>
      </c>
      <c r="Y735" s="25">
        <v>7</v>
      </c>
      <c r="Z735" s="41">
        <v>0.28912500000000002</v>
      </c>
      <c r="AA735" s="41">
        <v>0.28912500000000002</v>
      </c>
    </row>
    <row r="736" spans="9:27" ht="14.5" x14ac:dyDescent="0.35">
      <c r="I736">
        <f t="shared" si="44"/>
        <v>728</v>
      </c>
      <c r="J736" s="25">
        <v>60</v>
      </c>
      <c r="K736" s="25">
        <v>8</v>
      </c>
      <c r="L736" s="40">
        <v>0.29299999999999998</v>
      </c>
      <c r="M736" s="40">
        <v>0.29299999999999998</v>
      </c>
      <c r="O736">
        <f t="shared" si="45"/>
        <v>728</v>
      </c>
      <c r="P736" s="25">
        <v>60</v>
      </c>
      <c r="Q736" s="25">
        <v>8</v>
      </c>
      <c r="R736" s="27">
        <f t="shared" si="47"/>
        <v>10.614587307880333</v>
      </c>
      <c r="S736" s="41">
        <v>10.3600322238849</v>
      </c>
      <c r="T736" s="41">
        <v>11.7245348233347</v>
      </c>
      <c r="W736">
        <f t="shared" si="46"/>
        <v>728</v>
      </c>
      <c r="X736" s="25">
        <v>60</v>
      </c>
      <c r="Y736" s="25">
        <v>8</v>
      </c>
      <c r="Z736" s="41">
        <v>0.28789999999999999</v>
      </c>
      <c r="AA736" s="41">
        <v>0.28789999999999999</v>
      </c>
    </row>
    <row r="737" spans="9:27" ht="14.5" x14ac:dyDescent="0.35">
      <c r="I737">
        <f t="shared" si="44"/>
        <v>729</v>
      </c>
      <c r="J737" s="25">
        <v>60</v>
      </c>
      <c r="K737" s="25">
        <v>9</v>
      </c>
      <c r="L737" s="40">
        <v>0.29099999999999998</v>
      </c>
      <c r="M737" s="40">
        <v>0.29099999999999998</v>
      </c>
      <c r="O737">
        <f t="shared" si="45"/>
        <v>729</v>
      </c>
      <c r="P737" s="25">
        <v>60</v>
      </c>
      <c r="Q737" s="25">
        <v>9</v>
      </c>
      <c r="R737" s="27">
        <f t="shared" si="47"/>
        <v>10.645005133699915</v>
      </c>
      <c r="S737" s="41">
        <v>10.3897680286299</v>
      </c>
      <c r="T737" s="41">
        <v>11.7579264950714</v>
      </c>
      <c r="W737">
        <f t="shared" si="46"/>
        <v>729</v>
      </c>
      <c r="X737" s="25">
        <v>60</v>
      </c>
      <c r="Y737" s="25">
        <v>9</v>
      </c>
      <c r="Z737" s="41">
        <v>0.28667500000000001</v>
      </c>
      <c r="AA737" s="41">
        <v>0.28667500000000001</v>
      </c>
    </row>
    <row r="738" spans="9:27" ht="14.5" x14ac:dyDescent="0.35">
      <c r="I738">
        <f t="shared" si="44"/>
        <v>730</v>
      </c>
      <c r="J738" s="25">
        <v>60</v>
      </c>
      <c r="K738" s="25">
        <v>10</v>
      </c>
      <c r="L738" s="40">
        <v>0.28899999999999998</v>
      </c>
      <c r="M738" s="40">
        <v>0.28899999999999998</v>
      </c>
      <c r="O738">
        <f t="shared" si="45"/>
        <v>730</v>
      </c>
      <c r="P738" s="25">
        <v>60</v>
      </c>
      <c r="Q738" s="25">
        <v>10</v>
      </c>
      <c r="R738" s="27">
        <f t="shared" si="47"/>
        <v>10.675550130139566</v>
      </c>
      <c r="S738" s="41">
        <v>10.419629260071799</v>
      </c>
      <c r="T738" s="41">
        <v>11.791452941531601</v>
      </c>
      <c r="W738">
        <f t="shared" si="46"/>
        <v>730</v>
      </c>
      <c r="X738" s="25">
        <v>60</v>
      </c>
      <c r="Y738" s="25">
        <v>10</v>
      </c>
      <c r="Z738" s="41">
        <v>0.28544999999999998</v>
      </c>
      <c r="AA738" s="41">
        <v>0.28544999999999998</v>
      </c>
    </row>
    <row r="739" spans="9:27" ht="14.5" x14ac:dyDescent="0.35">
      <c r="I739">
        <f t="shared" si="44"/>
        <v>731</v>
      </c>
      <c r="J739" s="25">
        <v>60</v>
      </c>
      <c r="K739" s="25">
        <v>11</v>
      </c>
      <c r="L739" s="40">
        <v>0.28699999999999998</v>
      </c>
      <c r="M739" s="40">
        <v>0.28699999999999998</v>
      </c>
      <c r="O739">
        <f t="shared" si="45"/>
        <v>731</v>
      </c>
      <c r="P739" s="25">
        <v>60</v>
      </c>
      <c r="Q739" s="25">
        <v>11</v>
      </c>
      <c r="R739" s="27">
        <f t="shared" si="47"/>
        <v>10.706222431458031</v>
      </c>
      <c r="S739" s="41">
        <v>10.449616048307799</v>
      </c>
      <c r="T739" s="41">
        <v>11.8251143151198</v>
      </c>
      <c r="W739">
        <f t="shared" si="46"/>
        <v>731</v>
      </c>
      <c r="X739" s="25">
        <v>60</v>
      </c>
      <c r="Y739" s="25">
        <v>11</v>
      </c>
      <c r="Z739" s="41">
        <v>0.28422499999999995</v>
      </c>
      <c r="AA739" s="41">
        <v>0.28422499999999995</v>
      </c>
    </row>
    <row r="740" spans="9:27" ht="14.5" x14ac:dyDescent="0.35">
      <c r="I740">
        <f t="shared" si="44"/>
        <v>732</v>
      </c>
      <c r="J740" s="25">
        <v>61</v>
      </c>
      <c r="K740" s="25">
        <v>0</v>
      </c>
      <c r="L740" s="40">
        <v>0.28499999999999998</v>
      </c>
      <c r="M740" s="40">
        <v>0.28499999999999998</v>
      </c>
      <c r="O740">
        <f t="shared" si="45"/>
        <v>732</v>
      </c>
      <c r="P740" s="25">
        <v>61</v>
      </c>
      <c r="Q740" s="25">
        <v>0</v>
      </c>
      <c r="R740" s="27">
        <f t="shared" si="47"/>
        <v>10.737022176257689</v>
      </c>
      <c r="S740" s="41">
        <v>10.479728527658301</v>
      </c>
      <c r="T740" s="41">
        <v>11.858910773109301</v>
      </c>
      <c r="W740">
        <f t="shared" si="46"/>
        <v>732</v>
      </c>
      <c r="X740" s="25">
        <v>61</v>
      </c>
      <c r="Y740" s="25">
        <v>0</v>
      </c>
      <c r="Z740" s="41">
        <v>0.28299999999999997</v>
      </c>
      <c r="AA740" s="41">
        <v>0.28299999999999997</v>
      </c>
    </row>
    <row r="741" spans="9:27" ht="14.5" x14ac:dyDescent="0.35">
      <c r="I741">
        <f t="shared" si="44"/>
        <v>733</v>
      </c>
      <c r="J741" s="25">
        <v>61</v>
      </c>
      <c r="K741" s="25">
        <v>1</v>
      </c>
      <c r="L741" s="40">
        <v>0.28262499999999996</v>
      </c>
      <c r="M741" s="40">
        <v>0.28262499999999996</v>
      </c>
      <c r="O741">
        <f t="shared" si="45"/>
        <v>733</v>
      </c>
      <c r="P741" s="25">
        <v>61</v>
      </c>
      <c r="Q741" s="25">
        <v>1</v>
      </c>
      <c r="R741" s="27">
        <f t="shared" si="47"/>
        <v>10.767774407196113</v>
      </c>
      <c r="S741" s="41">
        <v>10.5097989098307</v>
      </c>
      <c r="T741" s="41">
        <v>11.8926360986404</v>
      </c>
      <c r="W741">
        <f t="shared" si="46"/>
        <v>733</v>
      </c>
      <c r="X741" s="25">
        <v>61</v>
      </c>
      <c r="Y741" s="25">
        <v>1</v>
      </c>
      <c r="Z741" s="41">
        <v>0.2792916666666666</v>
      </c>
      <c r="AA741" s="41">
        <v>0.2792916666666666</v>
      </c>
    </row>
    <row r="742" spans="9:27" ht="14.5" x14ac:dyDescent="0.35">
      <c r="I742">
        <f t="shared" si="44"/>
        <v>734</v>
      </c>
      <c r="J742" s="25">
        <v>61</v>
      </c>
      <c r="K742" s="25">
        <v>2</v>
      </c>
      <c r="L742" s="40">
        <v>0.28025</v>
      </c>
      <c r="M742" s="40">
        <v>0.28025</v>
      </c>
      <c r="O742">
        <f t="shared" si="45"/>
        <v>734</v>
      </c>
      <c r="P742" s="25">
        <v>61</v>
      </c>
      <c r="Q742" s="25">
        <v>2</v>
      </c>
      <c r="R742" s="27">
        <f t="shared" si="47"/>
        <v>10.798653038746732</v>
      </c>
      <c r="S742" s="41">
        <v>10.5399939911537</v>
      </c>
      <c r="T742" s="41">
        <v>11.926495243740099</v>
      </c>
      <c r="W742">
        <f t="shared" si="46"/>
        <v>734</v>
      </c>
      <c r="X742" s="25">
        <v>61</v>
      </c>
      <c r="Y742" s="25">
        <v>2</v>
      </c>
      <c r="Z742" s="41">
        <v>0.27558333333333329</v>
      </c>
      <c r="AA742" s="41">
        <v>0.27558333333333329</v>
      </c>
    </row>
    <row r="743" spans="9:27" ht="14.5" x14ac:dyDescent="0.35">
      <c r="I743">
        <f t="shared" si="44"/>
        <v>735</v>
      </c>
      <c r="J743" s="25">
        <v>61</v>
      </c>
      <c r="K743" s="25">
        <v>3</v>
      </c>
      <c r="L743" s="40">
        <v>0.27787499999999998</v>
      </c>
      <c r="M743" s="40">
        <v>0.27787499999999998</v>
      </c>
      <c r="O743">
        <f t="shared" si="45"/>
        <v>735</v>
      </c>
      <c r="P743" s="25">
        <v>61</v>
      </c>
      <c r="Q743" s="25">
        <v>3</v>
      </c>
      <c r="R743" s="27">
        <f t="shared" si="47"/>
        <v>10.829658152328843</v>
      </c>
      <c r="S743" s="41">
        <v>10.570313850550299</v>
      </c>
      <c r="T743" s="41">
        <v>11.960488300712401</v>
      </c>
      <c r="W743">
        <f t="shared" si="46"/>
        <v>735</v>
      </c>
      <c r="X743" s="25">
        <v>61</v>
      </c>
      <c r="Y743" s="25">
        <v>3</v>
      </c>
      <c r="Z743" s="41">
        <v>0.27187499999999998</v>
      </c>
      <c r="AA743" s="41">
        <v>0.27187499999999998</v>
      </c>
    </row>
    <row r="744" spans="9:27" ht="14.5" x14ac:dyDescent="0.35">
      <c r="I744">
        <f t="shared" si="44"/>
        <v>736</v>
      </c>
      <c r="J744" s="25">
        <v>61</v>
      </c>
      <c r="K744" s="25">
        <v>4</v>
      </c>
      <c r="L744" s="40">
        <v>0.27549999999999997</v>
      </c>
      <c r="M744" s="40">
        <v>0.27549999999999997</v>
      </c>
      <c r="O744">
        <f t="shared" si="45"/>
        <v>736</v>
      </c>
      <c r="P744" s="25">
        <v>61</v>
      </c>
      <c r="Q744" s="25">
        <v>4</v>
      </c>
      <c r="R744" s="27">
        <f t="shared" si="47"/>
        <v>10.860789834334861</v>
      </c>
      <c r="S744" s="41">
        <v>10.6007585717587</v>
      </c>
      <c r="T744" s="41">
        <v>11.994615367523</v>
      </c>
      <c r="W744">
        <f t="shared" si="46"/>
        <v>736</v>
      </c>
      <c r="X744" s="25">
        <v>61</v>
      </c>
      <c r="Y744" s="25">
        <v>4</v>
      </c>
      <c r="Z744" s="41">
        <v>0.26816666666666666</v>
      </c>
      <c r="AA744" s="41">
        <v>0.26816666666666666</v>
      </c>
    </row>
    <row r="745" spans="9:27" ht="14.5" x14ac:dyDescent="0.35">
      <c r="I745">
        <f t="shared" si="44"/>
        <v>737</v>
      </c>
      <c r="J745" s="25">
        <v>61</v>
      </c>
      <c r="K745" s="25">
        <v>5</v>
      </c>
      <c r="L745" s="40">
        <v>0.27312500000000001</v>
      </c>
      <c r="M745" s="40">
        <v>0.27312500000000001</v>
      </c>
      <c r="O745">
        <f t="shared" si="45"/>
        <v>737</v>
      </c>
      <c r="P745" s="25">
        <v>61</v>
      </c>
      <c r="Q745" s="25">
        <v>5</v>
      </c>
      <c r="R745" s="27">
        <f t="shared" si="47"/>
        <v>10.892048176041827</v>
      </c>
      <c r="S745" s="41">
        <v>10.6313282432495</v>
      </c>
      <c r="T745" s="41">
        <v>12.028876547686</v>
      </c>
      <c r="W745">
        <f t="shared" si="46"/>
        <v>737</v>
      </c>
      <c r="X745" s="25">
        <v>61</v>
      </c>
      <c r="Y745" s="25">
        <v>5</v>
      </c>
      <c r="Z745" s="41">
        <v>0.26445833333333335</v>
      </c>
      <c r="AA745" s="41">
        <v>0.26445833333333335</v>
      </c>
    </row>
    <row r="746" spans="9:27" ht="14.5" x14ac:dyDescent="0.35">
      <c r="I746">
        <f t="shared" si="44"/>
        <v>738</v>
      </c>
      <c r="J746" s="25">
        <v>61</v>
      </c>
      <c r="K746" s="25">
        <v>6</v>
      </c>
      <c r="L746" s="40">
        <v>0.27074999999999999</v>
      </c>
      <c r="M746" s="40">
        <v>0.27074999999999999</v>
      </c>
      <c r="O746">
        <f t="shared" si="45"/>
        <v>738</v>
      </c>
      <c r="P746" s="25">
        <v>61</v>
      </c>
      <c r="Q746" s="25">
        <v>6</v>
      </c>
      <c r="R746" s="27">
        <f t="shared" si="47"/>
        <v>10.923433273525278</v>
      </c>
      <c r="S746" s="41">
        <v>10.662022958144901</v>
      </c>
      <c r="T746" s="41">
        <v>12.063271950154499</v>
      </c>
      <c r="W746">
        <f t="shared" si="46"/>
        <v>738</v>
      </c>
      <c r="X746" s="25">
        <v>61</v>
      </c>
      <c r="Y746" s="25">
        <v>6</v>
      </c>
      <c r="Z746" s="41">
        <v>0.26074999999999998</v>
      </c>
      <c r="AA746" s="41">
        <v>0.26074999999999998</v>
      </c>
    </row>
    <row r="747" spans="9:27" ht="14.5" x14ac:dyDescent="0.35">
      <c r="I747">
        <f t="shared" si="44"/>
        <v>739</v>
      </c>
      <c r="J747" s="25">
        <v>61</v>
      </c>
      <c r="K747" s="25">
        <v>7</v>
      </c>
      <c r="L747" s="40">
        <v>0.26837499999999997</v>
      </c>
      <c r="M747" s="40">
        <v>0.26837499999999997</v>
      </c>
      <c r="O747">
        <f t="shared" si="45"/>
        <v>739</v>
      </c>
      <c r="P747" s="25">
        <v>61</v>
      </c>
      <c r="Q747" s="25">
        <v>7</v>
      </c>
      <c r="R747" s="27">
        <f t="shared" si="47"/>
        <v>10.954945227575967</v>
      </c>
      <c r="S747" s="41">
        <v>10.6928428141407</v>
      </c>
      <c r="T747" s="41">
        <v>12.0978016892143</v>
      </c>
      <c r="W747">
        <f t="shared" si="46"/>
        <v>739</v>
      </c>
      <c r="X747" s="25">
        <v>61</v>
      </c>
      <c r="Y747" s="25">
        <v>7</v>
      </c>
      <c r="Z747" s="41">
        <v>0.25704166666666667</v>
      </c>
      <c r="AA747" s="41">
        <v>0.25704166666666667</v>
      </c>
    </row>
    <row r="748" spans="9:27" ht="14.5" x14ac:dyDescent="0.35">
      <c r="I748">
        <f t="shared" si="44"/>
        <v>740</v>
      </c>
      <c r="J748" s="25">
        <v>61</v>
      </c>
      <c r="K748" s="25">
        <v>8</v>
      </c>
      <c r="L748" s="40">
        <v>0.26600000000000001</v>
      </c>
      <c r="M748" s="40">
        <v>0.26600000000000001</v>
      </c>
      <c r="O748">
        <f t="shared" si="45"/>
        <v>740</v>
      </c>
      <c r="P748" s="25">
        <v>61</v>
      </c>
      <c r="Q748" s="25">
        <v>8</v>
      </c>
      <c r="R748" s="27">
        <f t="shared" si="47"/>
        <v>10.986584143618689</v>
      </c>
      <c r="S748" s="41">
        <v>10.7237879134303</v>
      </c>
      <c r="T748" s="41">
        <v>12.132465884380199</v>
      </c>
      <c r="W748">
        <f t="shared" si="46"/>
        <v>740</v>
      </c>
      <c r="X748" s="25">
        <v>61</v>
      </c>
      <c r="Y748" s="25">
        <v>8</v>
      </c>
      <c r="Z748" s="41">
        <v>0.2533333333333333</v>
      </c>
      <c r="AA748" s="41">
        <v>0.2533333333333333</v>
      </c>
    </row>
    <row r="749" spans="9:27" ht="14.5" x14ac:dyDescent="0.35">
      <c r="I749">
        <f t="shared" si="44"/>
        <v>741</v>
      </c>
      <c r="J749" s="25">
        <v>61</v>
      </c>
      <c r="K749" s="25">
        <v>9</v>
      </c>
      <c r="L749" s="40">
        <v>0.263625</v>
      </c>
      <c r="M749" s="40">
        <v>0.263625</v>
      </c>
      <c r="O749">
        <f t="shared" si="45"/>
        <v>741</v>
      </c>
      <c r="P749" s="25">
        <v>61</v>
      </c>
      <c r="Q749" s="25">
        <v>9</v>
      </c>
      <c r="R749" s="27">
        <f t="shared" si="47"/>
        <v>11.01835013163373</v>
      </c>
      <c r="S749" s="41">
        <v>10.754858362630801</v>
      </c>
      <c r="T749" s="41">
        <v>12.1672646602971</v>
      </c>
      <c r="W749">
        <f t="shared" si="46"/>
        <v>741</v>
      </c>
      <c r="X749" s="25">
        <v>61</v>
      </c>
      <c r="Y749" s="25">
        <v>9</v>
      </c>
      <c r="Z749" s="41">
        <v>0.24962499999999999</v>
      </c>
      <c r="AA749" s="41">
        <v>0.24962499999999999</v>
      </c>
    </row>
    <row r="750" spans="9:27" ht="14.5" x14ac:dyDescent="0.35">
      <c r="I750">
        <f t="shared" si="44"/>
        <v>742</v>
      </c>
      <c r="J750" s="25">
        <v>61</v>
      </c>
      <c r="K750" s="25">
        <v>10</v>
      </c>
      <c r="L750" s="40">
        <v>0.26124999999999998</v>
      </c>
      <c r="M750" s="40">
        <v>0.26124999999999998</v>
      </c>
      <c r="O750">
        <f t="shared" si="45"/>
        <v>742</v>
      </c>
      <c r="P750" s="25">
        <v>61</v>
      </c>
      <c r="Q750" s="25">
        <v>10</v>
      </c>
      <c r="R750" s="27">
        <f t="shared" si="47"/>
        <v>11.0502433060805</v>
      </c>
      <c r="S750" s="41">
        <v>10.786054272711599</v>
      </c>
      <c r="T750" s="41">
        <v>12.2021981466421</v>
      </c>
      <c r="W750">
        <f t="shared" si="46"/>
        <v>742</v>
      </c>
      <c r="X750" s="25">
        <v>61</v>
      </c>
      <c r="Y750" s="25">
        <v>10</v>
      </c>
      <c r="Z750" s="41">
        <v>0.24591666666666667</v>
      </c>
      <c r="AA750" s="41">
        <v>0.24591666666666667</v>
      </c>
    </row>
    <row r="751" spans="9:27" ht="14.5" x14ac:dyDescent="0.35">
      <c r="I751">
        <f t="shared" si="44"/>
        <v>743</v>
      </c>
      <c r="J751" s="25">
        <v>61</v>
      </c>
      <c r="K751" s="25">
        <v>11</v>
      </c>
      <c r="L751" s="40">
        <v>0.25887500000000002</v>
      </c>
      <c r="M751" s="40">
        <v>0.25887500000000002</v>
      </c>
      <c r="O751">
        <f t="shared" si="45"/>
        <v>743</v>
      </c>
      <c r="P751" s="25">
        <v>61</v>
      </c>
      <c r="Q751" s="25">
        <v>11</v>
      </c>
      <c r="R751" s="27">
        <f t="shared" si="47"/>
        <v>11.082263785823056</v>
      </c>
      <c r="S751" s="41">
        <v>10.8173757589242</v>
      </c>
      <c r="T751" s="41">
        <v>12.2372664780312</v>
      </c>
      <c r="W751">
        <f t="shared" si="46"/>
        <v>743</v>
      </c>
      <c r="X751" s="25">
        <v>61</v>
      </c>
      <c r="Y751" s="25">
        <v>11</v>
      </c>
      <c r="Z751" s="41">
        <v>0.2422083333333333</v>
      </c>
      <c r="AA751" s="41">
        <v>0.2422083333333333</v>
      </c>
    </row>
    <row r="752" spans="9:27" ht="14.5" x14ac:dyDescent="0.35">
      <c r="I752">
        <f t="shared" si="44"/>
        <v>744</v>
      </c>
      <c r="J752" s="25">
        <v>62</v>
      </c>
      <c r="K752" s="25">
        <v>0</v>
      </c>
      <c r="L752" s="40">
        <v>0.25650000000000001</v>
      </c>
      <c r="M752" s="40">
        <v>0.25650000000000001</v>
      </c>
      <c r="O752">
        <f t="shared" si="45"/>
        <v>744</v>
      </c>
      <c r="P752" s="25">
        <v>62</v>
      </c>
      <c r="Q752" s="25">
        <v>0</v>
      </c>
      <c r="R752" s="27">
        <f t="shared" si="47"/>
        <v>11.114411694058012</v>
      </c>
      <c r="S752" s="41">
        <v>10.8488229407346</v>
      </c>
      <c r="T752" s="41">
        <v>12.272469793927799</v>
      </c>
      <c r="W752">
        <f t="shared" si="46"/>
        <v>744</v>
      </c>
      <c r="X752" s="25">
        <v>62</v>
      </c>
      <c r="Y752" s="25">
        <v>0</v>
      </c>
      <c r="Z752" s="41">
        <v>0.23849999999999999</v>
      </c>
      <c r="AA752" s="41">
        <v>0.23849999999999999</v>
      </c>
    </row>
    <row r="753" spans="9:27" ht="14.5" x14ac:dyDescent="0.35">
      <c r="I753">
        <f t="shared" si="44"/>
        <v>745</v>
      </c>
      <c r="J753" s="25">
        <v>62</v>
      </c>
      <c r="K753" s="25">
        <v>1</v>
      </c>
      <c r="L753" s="40">
        <v>0.25375000000000003</v>
      </c>
      <c r="M753" s="40">
        <v>0.25375000000000003</v>
      </c>
      <c r="O753">
        <f t="shared" si="45"/>
        <v>745</v>
      </c>
      <c r="P753" s="25">
        <v>62</v>
      </c>
      <c r="Q753" s="25">
        <v>1</v>
      </c>
      <c r="R753" s="27">
        <f t="shared" si="47"/>
        <v>11.146759376682867</v>
      </c>
      <c r="S753" s="41">
        <v>10.880500208921299</v>
      </c>
      <c r="T753" s="41">
        <v>12.307740713552199</v>
      </c>
      <c r="W753">
        <f t="shared" si="46"/>
        <v>745</v>
      </c>
      <c r="X753" s="25">
        <v>62</v>
      </c>
      <c r="Y753" s="25">
        <v>1</v>
      </c>
      <c r="Z753" s="41">
        <v>0.23597499999999999</v>
      </c>
      <c r="AA753" s="41">
        <v>0.23597499999999999</v>
      </c>
    </row>
    <row r="754" spans="9:27" ht="14.5" x14ac:dyDescent="0.35">
      <c r="I754">
        <f t="shared" si="44"/>
        <v>746</v>
      </c>
      <c r="J754" s="25">
        <v>62</v>
      </c>
      <c r="K754" s="25">
        <v>2</v>
      </c>
      <c r="L754" s="40">
        <v>0.251</v>
      </c>
      <c r="M754" s="40">
        <v>0.251</v>
      </c>
      <c r="O754">
        <f t="shared" si="45"/>
        <v>746</v>
      </c>
      <c r="P754" s="25">
        <v>62</v>
      </c>
      <c r="Q754" s="25">
        <v>2</v>
      </c>
      <c r="R754" s="27">
        <f t="shared" si="47"/>
        <v>11.179230849516873</v>
      </c>
      <c r="S754" s="41">
        <v>10.9122997349931</v>
      </c>
      <c r="T754" s="41">
        <v>12.3431421048444</v>
      </c>
      <c r="W754">
        <f t="shared" si="46"/>
        <v>746</v>
      </c>
      <c r="X754" s="25">
        <v>62</v>
      </c>
      <c r="Y754" s="25">
        <v>2</v>
      </c>
      <c r="Z754" s="41">
        <v>0.23344999999999999</v>
      </c>
      <c r="AA754" s="41">
        <v>0.23344999999999999</v>
      </c>
    </row>
    <row r="755" spans="9:27" ht="14.5" x14ac:dyDescent="0.35">
      <c r="I755">
        <f t="shared" si="44"/>
        <v>747</v>
      </c>
      <c r="J755" s="25">
        <v>62</v>
      </c>
      <c r="K755" s="25">
        <v>3</v>
      </c>
      <c r="L755" s="40">
        <v>0.24825</v>
      </c>
      <c r="M755" s="40">
        <v>0.24825</v>
      </c>
      <c r="O755">
        <f t="shared" si="45"/>
        <v>747</v>
      </c>
      <c r="P755" s="25">
        <v>62</v>
      </c>
      <c r="Q755" s="25">
        <v>3</v>
      </c>
      <c r="R755" s="27">
        <f t="shared" si="47"/>
        <v>11.211826163644513</v>
      </c>
      <c r="S755" s="41">
        <v>10.9442215693203</v>
      </c>
      <c r="T755" s="41">
        <v>12.378674022003</v>
      </c>
      <c r="W755">
        <f t="shared" si="46"/>
        <v>747</v>
      </c>
      <c r="X755" s="25">
        <v>62</v>
      </c>
      <c r="Y755" s="25">
        <v>3</v>
      </c>
      <c r="Z755" s="41">
        <v>0.23092499999999999</v>
      </c>
      <c r="AA755" s="41">
        <v>0.23092499999999999</v>
      </c>
    </row>
    <row r="756" spans="9:27" ht="14.5" x14ac:dyDescent="0.35">
      <c r="I756">
        <f t="shared" si="44"/>
        <v>748</v>
      </c>
      <c r="J756" s="25">
        <v>62</v>
      </c>
      <c r="K756" s="25">
        <v>4</v>
      </c>
      <c r="L756" s="40">
        <v>0.2455</v>
      </c>
      <c r="M756" s="40">
        <v>0.2455</v>
      </c>
      <c r="O756">
        <f t="shared" si="45"/>
        <v>748</v>
      </c>
      <c r="P756" s="25">
        <v>62</v>
      </c>
      <c r="Q756" s="25">
        <v>4</v>
      </c>
      <c r="R756" s="27">
        <f t="shared" si="47"/>
        <v>11.244545375054949</v>
      </c>
      <c r="S756" s="41">
        <v>10.9762657670215</v>
      </c>
      <c r="T756" s="41">
        <v>12.4143365248131</v>
      </c>
      <c r="W756">
        <f t="shared" si="46"/>
        <v>748</v>
      </c>
      <c r="X756" s="25">
        <v>62</v>
      </c>
      <c r="Y756" s="25">
        <v>4</v>
      </c>
      <c r="Z756" s="41">
        <v>0.22839999999999996</v>
      </c>
      <c r="AA756" s="41">
        <v>0.22839999999999996</v>
      </c>
    </row>
    <row r="757" spans="9:27" ht="14.5" x14ac:dyDescent="0.35">
      <c r="I757">
        <f t="shared" si="44"/>
        <v>749</v>
      </c>
      <c r="J757" s="25">
        <v>62</v>
      </c>
      <c r="K757" s="25">
        <v>5</v>
      </c>
      <c r="L757" s="40">
        <v>0.24274999999999999</v>
      </c>
      <c r="M757" s="40">
        <v>0.24274999999999999</v>
      </c>
      <c r="O757">
        <f t="shared" si="45"/>
        <v>749</v>
      </c>
      <c r="P757" s="25">
        <v>62</v>
      </c>
      <c r="Q757" s="25">
        <v>5</v>
      </c>
      <c r="R757" s="27">
        <f t="shared" si="47"/>
        <v>11.277388544552144</v>
      </c>
      <c r="S757" s="41">
        <v>11.008432387879701</v>
      </c>
      <c r="T757" s="41">
        <v>12.4501296785304</v>
      </c>
      <c r="W757">
        <f t="shared" si="46"/>
        <v>749</v>
      </c>
      <c r="X757" s="25">
        <v>62</v>
      </c>
      <c r="Y757" s="25">
        <v>5</v>
      </c>
      <c r="Z757" s="41">
        <v>0.22587499999999999</v>
      </c>
      <c r="AA757" s="41">
        <v>0.22587499999999999</v>
      </c>
    </row>
    <row r="758" spans="9:27" ht="14.5" x14ac:dyDescent="0.35">
      <c r="I758">
        <f t="shared" si="44"/>
        <v>750</v>
      </c>
      <c r="J758" s="25">
        <v>62</v>
      </c>
      <c r="K758" s="25">
        <v>6</v>
      </c>
      <c r="L758" s="40">
        <v>0.24</v>
      </c>
      <c r="M758" s="40">
        <v>0.24</v>
      </c>
      <c r="O758">
        <f t="shared" si="45"/>
        <v>750</v>
      </c>
      <c r="P758" s="25">
        <v>62</v>
      </c>
      <c r="Q758" s="25">
        <v>6</v>
      </c>
      <c r="R758" s="27">
        <f t="shared" si="47"/>
        <v>11.310355737666924</v>
      </c>
      <c r="S758" s="41">
        <v>11.040721496259801</v>
      </c>
      <c r="T758" s="41">
        <v>12.486053553769599</v>
      </c>
      <c r="W758">
        <f t="shared" si="46"/>
        <v>750</v>
      </c>
      <c r="X758" s="25">
        <v>62</v>
      </c>
      <c r="Y758" s="25">
        <v>6</v>
      </c>
      <c r="Z758" s="41">
        <v>0.22334999999999999</v>
      </c>
      <c r="AA758" s="41">
        <v>0.22334999999999999</v>
      </c>
    </row>
    <row r="759" spans="9:27" ht="14.5" x14ac:dyDescent="0.35">
      <c r="I759">
        <f t="shared" si="44"/>
        <v>751</v>
      </c>
      <c r="J759" s="25">
        <v>62</v>
      </c>
      <c r="K759" s="25">
        <v>7</v>
      </c>
      <c r="L759" s="40">
        <v>0.23725000000000002</v>
      </c>
      <c r="M759" s="40">
        <v>0.23725000000000002</v>
      </c>
      <c r="O759">
        <f t="shared" si="45"/>
        <v>751</v>
      </c>
      <c r="P759" s="25">
        <v>62</v>
      </c>
      <c r="Q759" s="25">
        <v>7</v>
      </c>
      <c r="R759" s="27">
        <f t="shared" si="47"/>
        <v>11.343447024572537</v>
      </c>
      <c r="S759" s="41">
        <v>11.073133161029601</v>
      </c>
      <c r="T759" s="41">
        <v>12.522108226396099</v>
      </c>
      <c r="W759">
        <f t="shared" si="46"/>
        <v>751</v>
      </c>
      <c r="X759" s="25">
        <v>62</v>
      </c>
      <c r="Y759" s="25">
        <v>7</v>
      </c>
      <c r="Z759" s="41">
        <v>0.22082499999999999</v>
      </c>
      <c r="AA759" s="41">
        <v>0.22082499999999999</v>
      </c>
    </row>
    <row r="760" spans="9:27" ht="14.5" x14ac:dyDescent="0.35">
      <c r="I760">
        <f t="shared" si="44"/>
        <v>752</v>
      </c>
      <c r="J760" s="25">
        <v>62</v>
      </c>
      <c r="K760" s="25">
        <v>8</v>
      </c>
      <c r="L760" s="40">
        <v>0.23450000000000001</v>
      </c>
      <c r="M760" s="40">
        <v>0.23450000000000001</v>
      </c>
      <c r="O760">
        <f t="shared" si="45"/>
        <v>752</v>
      </c>
      <c r="P760" s="25">
        <v>62</v>
      </c>
      <c r="Q760" s="25">
        <v>8</v>
      </c>
      <c r="R760" s="27">
        <f t="shared" si="47"/>
        <v>11.376662480002187</v>
      </c>
      <c r="S760" s="41">
        <v>11.105667455482701</v>
      </c>
      <c r="T760" s="41">
        <v>12.5582937774203</v>
      </c>
      <c r="W760">
        <f t="shared" si="46"/>
        <v>752</v>
      </c>
      <c r="X760" s="25">
        <v>62</v>
      </c>
      <c r="Y760" s="25">
        <v>8</v>
      </c>
      <c r="Z760" s="41">
        <v>0.21829999999999997</v>
      </c>
      <c r="AA760" s="41">
        <v>0.21829999999999997</v>
      </c>
    </row>
    <row r="761" spans="9:27" ht="14.5" x14ac:dyDescent="0.35">
      <c r="I761">
        <f t="shared" si="44"/>
        <v>753</v>
      </c>
      <c r="J761" s="25">
        <v>62</v>
      </c>
      <c r="K761" s="25">
        <v>9</v>
      </c>
      <c r="L761" s="40">
        <v>0.23175000000000001</v>
      </c>
      <c r="M761" s="40">
        <v>0.23175000000000001</v>
      </c>
      <c r="O761">
        <f t="shared" si="45"/>
        <v>753</v>
      </c>
      <c r="P761" s="25">
        <v>62</v>
      </c>
      <c r="Q761" s="25">
        <v>9</v>
      </c>
      <c r="R761" s="27">
        <f t="shared" si="47"/>
        <v>11.410002183168176</v>
      </c>
      <c r="S761" s="41">
        <v>11.138324457262399</v>
      </c>
      <c r="T761" s="41">
        <v>12.594610292895901</v>
      </c>
      <c r="W761">
        <f t="shared" si="46"/>
        <v>753</v>
      </c>
      <c r="X761" s="25">
        <v>62</v>
      </c>
      <c r="Y761" s="25">
        <v>9</v>
      </c>
      <c r="Z761" s="41">
        <v>0.21577499999999999</v>
      </c>
      <c r="AA761" s="41">
        <v>0.21577499999999999</v>
      </c>
    </row>
    <row r="762" spans="9:27" ht="14.5" x14ac:dyDescent="0.35">
      <c r="I762">
        <f t="shared" si="44"/>
        <v>754</v>
      </c>
      <c r="J762" s="25">
        <v>62</v>
      </c>
      <c r="K762" s="25">
        <v>10</v>
      </c>
      <c r="L762" s="40">
        <v>0.22900000000000001</v>
      </c>
      <c r="M762" s="40">
        <v>0.22900000000000001</v>
      </c>
      <c r="O762">
        <f t="shared" si="45"/>
        <v>754</v>
      </c>
      <c r="P762" s="25">
        <v>62</v>
      </c>
      <c r="Q762" s="25">
        <v>10</v>
      </c>
      <c r="R762" s="27">
        <f t="shared" si="47"/>
        <v>11.443466217684909</v>
      </c>
      <c r="S762" s="41">
        <v>11.1711042482897</v>
      </c>
      <c r="T762" s="41">
        <v>12.6310578638211</v>
      </c>
      <c r="W762">
        <f t="shared" si="46"/>
        <v>754</v>
      </c>
      <c r="X762" s="25">
        <v>62</v>
      </c>
      <c r="Y762" s="25">
        <v>10</v>
      </c>
      <c r="Z762" s="41">
        <v>0.21325</v>
      </c>
      <c r="AA762" s="41">
        <v>0.21325</v>
      </c>
    </row>
    <row r="763" spans="9:27" ht="14.5" x14ac:dyDescent="0.35">
      <c r="I763">
        <f t="shared" si="44"/>
        <v>755</v>
      </c>
      <c r="J763" s="25">
        <v>62</v>
      </c>
      <c r="K763" s="25">
        <v>11</v>
      </c>
      <c r="L763" s="40">
        <v>0.22625000000000001</v>
      </c>
      <c r="M763" s="40">
        <v>0.22625000000000001</v>
      </c>
      <c r="O763">
        <f t="shared" si="45"/>
        <v>755</v>
      </c>
      <c r="P763" s="25">
        <v>62</v>
      </c>
      <c r="Q763" s="25">
        <v>11</v>
      </c>
      <c r="R763" s="27">
        <f t="shared" si="47"/>
        <v>11.477054671492523</v>
      </c>
      <c r="S763" s="41">
        <v>11.204006914691499</v>
      </c>
      <c r="T763" s="41">
        <v>12.6676365860424</v>
      </c>
      <c r="W763">
        <f t="shared" si="46"/>
        <v>755</v>
      </c>
      <c r="X763" s="25">
        <v>62</v>
      </c>
      <c r="Y763" s="25">
        <v>11</v>
      </c>
      <c r="Z763" s="41">
        <v>0.210725</v>
      </c>
      <c r="AA763" s="41">
        <v>0.210725</v>
      </c>
    </row>
    <row r="764" spans="9:27" ht="14.5" x14ac:dyDescent="0.35">
      <c r="I764">
        <f t="shared" si="44"/>
        <v>756</v>
      </c>
      <c r="J764" s="25">
        <v>63</v>
      </c>
      <c r="K764" s="25">
        <v>0</v>
      </c>
      <c r="L764" s="40">
        <v>0.2235</v>
      </c>
      <c r="M764" s="40">
        <v>0.2235</v>
      </c>
      <c r="O764">
        <f t="shared" si="45"/>
        <v>756</v>
      </c>
      <c r="P764" s="25">
        <v>63</v>
      </c>
      <c r="Q764" s="25">
        <v>0</v>
      </c>
      <c r="R764" s="27">
        <f t="shared" si="47"/>
        <v>11.510767636783729</v>
      </c>
      <c r="S764" s="41">
        <v>11.2370325467319</v>
      </c>
      <c r="T764" s="41">
        <v>12.7043465601619</v>
      </c>
      <c r="W764">
        <f t="shared" si="46"/>
        <v>756</v>
      </c>
      <c r="X764" s="25">
        <v>63</v>
      </c>
      <c r="Y764" s="25">
        <v>0</v>
      </c>
      <c r="Z764" s="41">
        <v>0.2082</v>
      </c>
      <c r="AA764" s="41">
        <v>0.2082</v>
      </c>
    </row>
    <row r="765" spans="9:27" ht="14.5" x14ac:dyDescent="0.35">
      <c r="I765">
        <f t="shared" si="44"/>
        <v>757</v>
      </c>
      <c r="J765" s="25">
        <v>63</v>
      </c>
      <c r="K765" s="25">
        <v>1</v>
      </c>
      <c r="L765" s="40">
        <v>0.22062500000000002</v>
      </c>
      <c r="M765" s="40">
        <v>0.22062500000000002</v>
      </c>
      <c r="O765">
        <f t="shared" si="45"/>
        <v>757</v>
      </c>
      <c r="P765" s="25">
        <v>63</v>
      </c>
      <c r="Q765" s="25">
        <v>1</v>
      </c>
      <c r="R765" s="27">
        <f t="shared" si="47"/>
        <v>11.544724245004964</v>
      </c>
      <c r="S765" s="41">
        <v>11.270322840680899</v>
      </c>
      <c r="T765" s="41">
        <v>12.741208527252301</v>
      </c>
      <c r="W765">
        <f t="shared" si="46"/>
        <v>757</v>
      </c>
      <c r="X765" s="25">
        <v>63</v>
      </c>
      <c r="Y765" s="25">
        <v>1</v>
      </c>
      <c r="Z765" s="41">
        <v>0.20516666666666666</v>
      </c>
      <c r="AA765" s="41">
        <v>0.20516666666666666</v>
      </c>
    </row>
    <row r="766" spans="9:27" ht="14.5" x14ac:dyDescent="0.35">
      <c r="I766">
        <f t="shared" si="44"/>
        <v>758</v>
      </c>
      <c r="J766" s="25">
        <v>63</v>
      </c>
      <c r="K766" s="25">
        <v>2</v>
      </c>
      <c r="L766" s="40">
        <v>0.21775</v>
      </c>
      <c r="M766" s="40">
        <v>0.21775</v>
      </c>
      <c r="O766">
        <f t="shared" si="45"/>
        <v>758</v>
      </c>
      <c r="P766" s="25">
        <v>63</v>
      </c>
      <c r="Q766" s="25">
        <v>2</v>
      </c>
      <c r="R766" s="27">
        <f t="shared" si="47"/>
        <v>11.578802967340744</v>
      </c>
      <c r="S766" s="41">
        <v>11.3037338418217</v>
      </c>
      <c r="T766" s="41">
        <v>12.7781987431232</v>
      </c>
      <c r="W766">
        <f t="shared" si="46"/>
        <v>758</v>
      </c>
      <c r="X766" s="25">
        <v>63</v>
      </c>
      <c r="Y766" s="25">
        <v>2</v>
      </c>
      <c r="Z766" s="41">
        <v>0.20213333333333336</v>
      </c>
      <c r="AA766" s="41">
        <v>0.20213333333333336</v>
      </c>
    </row>
    <row r="767" spans="9:27" ht="14.5" x14ac:dyDescent="0.35">
      <c r="I767">
        <f t="shared" si="44"/>
        <v>759</v>
      </c>
      <c r="J767" s="25">
        <v>63</v>
      </c>
      <c r="K767" s="25">
        <v>3</v>
      </c>
      <c r="L767" s="40">
        <v>0.21487500000000001</v>
      </c>
      <c r="M767" s="40">
        <v>0.21487500000000001</v>
      </c>
      <c r="O767">
        <f t="shared" si="45"/>
        <v>759</v>
      </c>
      <c r="P767" s="25">
        <v>63</v>
      </c>
      <c r="Q767" s="25">
        <v>3</v>
      </c>
      <c r="R767" s="27">
        <f t="shared" si="47"/>
        <v>11.613003829678668</v>
      </c>
      <c r="S767" s="41">
        <v>11.337265576759201</v>
      </c>
      <c r="T767" s="41">
        <v>12.8153172305345</v>
      </c>
      <c r="W767">
        <f t="shared" si="46"/>
        <v>759</v>
      </c>
      <c r="X767" s="25">
        <v>63</v>
      </c>
      <c r="Y767" s="25">
        <v>3</v>
      </c>
      <c r="Z767" s="41">
        <v>0.1991</v>
      </c>
      <c r="AA767" s="41">
        <v>0.1991</v>
      </c>
    </row>
    <row r="768" spans="9:27" ht="14.5" x14ac:dyDescent="0.35">
      <c r="I768">
        <f t="shared" si="44"/>
        <v>760</v>
      </c>
      <c r="J768" s="25">
        <v>63</v>
      </c>
      <c r="K768" s="25">
        <v>4</v>
      </c>
      <c r="L768" s="40">
        <v>0.21199999999999999</v>
      </c>
      <c r="M768" s="40">
        <v>0.21199999999999999</v>
      </c>
      <c r="O768">
        <f t="shared" si="45"/>
        <v>760</v>
      </c>
      <c r="P768" s="25">
        <v>63</v>
      </c>
      <c r="Q768" s="25">
        <v>4</v>
      </c>
      <c r="R768" s="27">
        <f t="shared" si="47"/>
        <v>11.647326862797012</v>
      </c>
      <c r="S768" s="41">
        <v>11.370918076834201</v>
      </c>
      <c r="T768" s="41">
        <v>12.8525640178117</v>
      </c>
      <c r="W768">
        <f t="shared" si="46"/>
        <v>760</v>
      </c>
      <c r="X768" s="25">
        <v>63</v>
      </c>
      <c r="Y768" s="25">
        <v>4</v>
      </c>
      <c r="Z768" s="41">
        <v>0.19606666666666664</v>
      </c>
      <c r="AA768" s="41">
        <v>0.19606666666666664</v>
      </c>
    </row>
    <row r="769" spans="9:27" ht="14.5" x14ac:dyDescent="0.35">
      <c r="I769">
        <f t="shared" si="44"/>
        <v>761</v>
      </c>
      <c r="J769" s="25">
        <v>63</v>
      </c>
      <c r="K769" s="25">
        <v>5</v>
      </c>
      <c r="L769" s="40">
        <v>0.20912500000000001</v>
      </c>
      <c r="M769" s="40">
        <v>0.20912500000000001</v>
      </c>
      <c r="O769">
        <f t="shared" si="45"/>
        <v>761</v>
      </c>
      <c r="P769" s="25">
        <v>63</v>
      </c>
      <c r="Q769" s="25">
        <v>5</v>
      </c>
      <c r="R769" s="27">
        <f t="shared" si="47"/>
        <v>11.681772102272852</v>
      </c>
      <c r="S769" s="41">
        <v>11.4046913780375</v>
      </c>
      <c r="T769" s="41">
        <v>12.8899391387279</v>
      </c>
      <c r="W769">
        <f t="shared" si="46"/>
        <v>761</v>
      </c>
      <c r="X769" s="25">
        <v>63</v>
      </c>
      <c r="Y769" s="25">
        <v>5</v>
      </c>
      <c r="Z769" s="41">
        <v>0.19303333333333333</v>
      </c>
      <c r="AA769" s="41">
        <v>0.19303333333333333</v>
      </c>
    </row>
    <row r="770" spans="9:27" ht="14.5" x14ac:dyDescent="0.35">
      <c r="I770">
        <f t="shared" si="44"/>
        <v>762</v>
      </c>
      <c r="J770" s="25">
        <v>63</v>
      </c>
      <c r="K770" s="25">
        <v>6</v>
      </c>
      <c r="L770" s="40">
        <v>0.20624999999999999</v>
      </c>
      <c r="M770" s="40">
        <v>0.20624999999999999</v>
      </c>
      <c r="O770">
        <f t="shared" si="45"/>
        <v>762</v>
      </c>
      <c r="P770" s="25">
        <v>63</v>
      </c>
      <c r="Q770" s="25">
        <v>6</v>
      </c>
      <c r="R770" s="27">
        <f t="shared" si="47"/>
        <v>11.716339588392525</v>
      </c>
      <c r="S770" s="41">
        <v>11.4385855209259</v>
      </c>
      <c r="T770" s="41">
        <v>12.9274426323901</v>
      </c>
      <c r="W770">
        <f t="shared" si="46"/>
        <v>762</v>
      </c>
      <c r="X770" s="25">
        <v>63</v>
      </c>
      <c r="Y770" s="25">
        <v>6</v>
      </c>
      <c r="Z770" s="41">
        <v>0.19</v>
      </c>
      <c r="AA770" s="41">
        <v>0.19</v>
      </c>
    </row>
    <row r="771" spans="9:27" ht="14.5" x14ac:dyDescent="0.35">
      <c r="I771">
        <f t="shared" si="44"/>
        <v>763</v>
      </c>
      <c r="J771" s="25">
        <v>63</v>
      </c>
      <c r="K771" s="25">
        <v>7</v>
      </c>
      <c r="L771" s="40">
        <v>0.203375</v>
      </c>
      <c r="M771" s="40">
        <v>0.203375</v>
      </c>
      <c r="O771">
        <f t="shared" si="45"/>
        <v>763</v>
      </c>
      <c r="P771" s="25">
        <v>63</v>
      </c>
      <c r="Q771" s="25">
        <v>7</v>
      </c>
      <c r="R771" s="27">
        <f t="shared" si="47"/>
        <v>11.751029366065113</v>
      </c>
      <c r="S771" s="41">
        <v>11.4726005505412</v>
      </c>
      <c r="T771" s="41">
        <v>12.965074543128701</v>
      </c>
      <c r="W771">
        <f t="shared" si="46"/>
        <v>763</v>
      </c>
      <c r="X771" s="25">
        <v>63</v>
      </c>
      <c r="Y771" s="25">
        <v>7</v>
      </c>
      <c r="Z771" s="41">
        <v>0.18696666666666667</v>
      </c>
      <c r="AA771" s="41">
        <v>0.18696666666666667</v>
      </c>
    </row>
    <row r="772" spans="9:27" ht="14.5" x14ac:dyDescent="0.35">
      <c r="I772">
        <f t="shared" si="44"/>
        <v>764</v>
      </c>
      <c r="J772" s="25">
        <v>63</v>
      </c>
      <c r="K772" s="25">
        <v>8</v>
      </c>
      <c r="L772" s="40">
        <v>0.20050000000000001</v>
      </c>
      <c r="M772" s="40">
        <v>0.20050000000000001</v>
      </c>
      <c r="O772">
        <f t="shared" si="45"/>
        <v>764</v>
      </c>
      <c r="P772" s="25">
        <v>63</v>
      </c>
      <c r="Q772" s="25">
        <v>8</v>
      </c>
      <c r="R772" s="27">
        <f t="shared" si="47"/>
        <v>11.785841484738055</v>
      </c>
      <c r="S772" s="41">
        <v>11.506736516331101</v>
      </c>
      <c r="T772" s="41">
        <v>13.002834920390001</v>
      </c>
      <c r="W772">
        <f t="shared" si="46"/>
        <v>764</v>
      </c>
      <c r="X772" s="25">
        <v>63</v>
      </c>
      <c r="Y772" s="25">
        <v>8</v>
      </c>
      <c r="Z772" s="41">
        <v>0.18393333333333334</v>
      </c>
      <c r="AA772" s="41">
        <v>0.18393333333333334</v>
      </c>
    </row>
    <row r="773" spans="9:27" ht="14.5" x14ac:dyDescent="0.35">
      <c r="I773">
        <f t="shared" si="44"/>
        <v>765</v>
      </c>
      <c r="J773" s="25">
        <v>63</v>
      </c>
      <c r="K773" s="25">
        <v>9</v>
      </c>
      <c r="L773" s="40">
        <v>0.197625</v>
      </c>
      <c r="M773" s="40">
        <v>0.197625</v>
      </c>
      <c r="O773">
        <f t="shared" si="45"/>
        <v>765</v>
      </c>
      <c r="P773" s="25">
        <v>63</v>
      </c>
      <c r="Q773" s="25">
        <v>9</v>
      </c>
      <c r="R773" s="27">
        <f t="shared" si="47"/>
        <v>11.820775998315163</v>
      </c>
      <c r="S773" s="41">
        <v>11.5409934720722</v>
      </c>
      <c r="T773" s="41">
        <v>13.0407238186325</v>
      </c>
      <c r="W773">
        <f t="shared" si="46"/>
        <v>765</v>
      </c>
      <c r="X773" s="25">
        <v>63</v>
      </c>
      <c r="Y773" s="25">
        <v>9</v>
      </c>
      <c r="Z773" s="41">
        <v>0.18090000000000001</v>
      </c>
      <c r="AA773" s="41">
        <v>0.18090000000000001</v>
      </c>
    </row>
    <row r="774" spans="9:27" ht="14.5" x14ac:dyDescent="0.35">
      <c r="I774">
        <f t="shared" si="44"/>
        <v>766</v>
      </c>
      <c r="J774" s="25">
        <v>63</v>
      </c>
      <c r="K774" s="25">
        <v>10</v>
      </c>
      <c r="L774" s="40">
        <v>0.19475000000000001</v>
      </c>
      <c r="M774" s="40">
        <v>0.19475000000000001</v>
      </c>
      <c r="O774">
        <f t="shared" si="45"/>
        <v>766</v>
      </c>
      <c r="P774" s="25">
        <v>63</v>
      </c>
      <c r="Q774" s="25">
        <v>10</v>
      </c>
      <c r="R774" s="27">
        <f t="shared" si="47"/>
        <v>11.855832965076891</v>
      </c>
      <c r="S774" s="41">
        <v>11.5753714757951</v>
      </c>
      <c r="T774" s="41">
        <v>13.078741297226101</v>
      </c>
      <c r="W774">
        <f t="shared" si="46"/>
        <v>766</v>
      </c>
      <c r="X774" s="25">
        <v>63</v>
      </c>
      <c r="Y774" s="25">
        <v>10</v>
      </c>
      <c r="Z774" s="41">
        <v>0.17786666666666667</v>
      </c>
      <c r="AA774" s="41">
        <v>0.17786666666666667</v>
      </c>
    </row>
    <row r="775" spans="9:27" ht="14.5" x14ac:dyDescent="0.35">
      <c r="I775">
        <f t="shared" si="44"/>
        <v>767</v>
      </c>
      <c r="J775" s="25">
        <v>63</v>
      </c>
      <c r="K775" s="25">
        <v>11</v>
      </c>
      <c r="L775" s="40">
        <v>0.19187499999999999</v>
      </c>
      <c r="M775" s="40">
        <v>0.19187499999999999</v>
      </c>
      <c r="O775">
        <f t="shared" si="45"/>
        <v>767</v>
      </c>
      <c r="P775" s="25">
        <v>63</v>
      </c>
      <c r="Q775" s="25">
        <v>11</v>
      </c>
      <c r="R775" s="27">
        <f t="shared" si="47"/>
        <v>11.891012447602938</v>
      </c>
      <c r="S775" s="41">
        <v>11.6098705897118</v>
      </c>
      <c r="T775" s="41">
        <v>13.1168874203538</v>
      </c>
      <c r="W775">
        <f t="shared" si="46"/>
        <v>767</v>
      </c>
      <c r="X775" s="25">
        <v>63</v>
      </c>
      <c r="Y775" s="25">
        <v>11</v>
      </c>
      <c r="Z775" s="41">
        <v>0.17483333333333334</v>
      </c>
      <c r="AA775" s="41">
        <v>0.17483333333333334</v>
      </c>
    </row>
    <row r="776" spans="9:27" ht="14.5" x14ac:dyDescent="0.35">
      <c r="I776">
        <f t="shared" ref="I776:I839" si="48">J776*12+K776</f>
        <v>768</v>
      </c>
      <c r="J776" s="25">
        <v>64</v>
      </c>
      <c r="K776" s="25">
        <v>0</v>
      </c>
      <c r="L776" s="40">
        <v>0.189</v>
      </c>
      <c r="M776" s="40">
        <v>0.189</v>
      </c>
      <c r="O776">
        <f t="shared" ref="O776:O839" si="49">P776*12+Q776</f>
        <v>768</v>
      </c>
      <c r="P776" s="25">
        <v>64</v>
      </c>
      <c r="Q776" s="25">
        <v>0</v>
      </c>
      <c r="R776" s="27">
        <f t="shared" si="47"/>
        <v>11.926314512696969</v>
      </c>
      <c r="S776" s="41">
        <v>11.644490880144801</v>
      </c>
      <c r="T776" s="41">
        <v>13.155162256917301</v>
      </c>
      <c r="W776">
        <f t="shared" ref="W776:W839" si="50">X776*12+Y776</f>
        <v>768</v>
      </c>
      <c r="X776" s="25">
        <v>64</v>
      </c>
      <c r="Y776" s="25">
        <v>0</v>
      </c>
      <c r="Z776" s="41">
        <v>0.17180000000000001</v>
      </c>
      <c r="AA776" s="41">
        <v>0.17180000000000001</v>
      </c>
    </row>
    <row r="777" spans="9:27" ht="14.5" x14ac:dyDescent="0.35">
      <c r="I777">
        <f t="shared" si="48"/>
        <v>769</v>
      </c>
      <c r="J777" s="25">
        <v>64</v>
      </c>
      <c r="K777" s="25">
        <v>1</v>
      </c>
      <c r="L777" s="40">
        <v>0.18562500000000001</v>
      </c>
      <c r="M777" s="40">
        <v>0.18562500000000001</v>
      </c>
      <c r="O777">
        <f t="shared" si="49"/>
        <v>769</v>
      </c>
      <c r="P777" s="25">
        <v>64</v>
      </c>
      <c r="Q777" s="25">
        <v>1</v>
      </c>
      <c r="R777" s="27">
        <f t="shared" ref="R777:R840" si="51">$C$19*S777+$C$18*T777</f>
        <v>11.961867363564119</v>
      </c>
      <c r="S777" s="41">
        <v>11.6794247864187</v>
      </c>
      <c r="T777" s="41">
        <v>13.193413918598599</v>
      </c>
      <c r="W777">
        <f t="shared" si="50"/>
        <v>769</v>
      </c>
      <c r="X777" s="25">
        <v>64</v>
      </c>
      <c r="Y777" s="25">
        <v>1</v>
      </c>
      <c r="Z777" s="41">
        <v>0.168325</v>
      </c>
      <c r="AA777" s="41">
        <v>0.168325</v>
      </c>
    </row>
    <row r="778" spans="9:27" ht="14.5" x14ac:dyDescent="0.35">
      <c r="I778">
        <f t="shared" si="48"/>
        <v>770</v>
      </c>
      <c r="J778" s="25">
        <v>64</v>
      </c>
      <c r="K778" s="25">
        <v>2</v>
      </c>
      <c r="L778" s="40">
        <v>0.18225</v>
      </c>
      <c r="M778" s="40">
        <v>0.18225</v>
      </c>
      <c r="O778">
        <f t="shared" si="49"/>
        <v>770</v>
      </c>
      <c r="P778" s="25">
        <v>64</v>
      </c>
      <c r="Q778" s="25">
        <v>2</v>
      </c>
      <c r="R778" s="27">
        <f t="shared" si="51"/>
        <v>11.997540704180237</v>
      </c>
      <c r="S778" s="41">
        <v>11.714478148460801</v>
      </c>
      <c r="T778" s="41">
        <v>13.231790578539799</v>
      </c>
      <c r="W778">
        <f t="shared" si="50"/>
        <v>770</v>
      </c>
      <c r="X778" s="25">
        <v>64</v>
      </c>
      <c r="Y778" s="25">
        <v>2</v>
      </c>
      <c r="Z778" s="41">
        <v>0.16485000000000002</v>
      </c>
      <c r="AA778" s="41">
        <v>0.16485000000000002</v>
      </c>
    </row>
    <row r="779" spans="9:27" ht="14.5" x14ac:dyDescent="0.35">
      <c r="I779">
        <f t="shared" si="48"/>
        <v>771</v>
      </c>
      <c r="J779" s="25">
        <v>64</v>
      </c>
      <c r="K779" s="25">
        <v>3</v>
      </c>
      <c r="L779" s="40">
        <v>0.17887500000000001</v>
      </c>
      <c r="M779" s="40">
        <v>0.17887500000000001</v>
      </c>
      <c r="O779">
        <f t="shared" si="49"/>
        <v>771</v>
      </c>
      <c r="P779" s="25">
        <v>64</v>
      </c>
      <c r="Q779" s="25">
        <v>3</v>
      </c>
      <c r="R779" s="27">
        <f t="shared" si="51"/>
        <v>12.033334537336522</v>
      </c>
      <c r="S779" s="41">
        <v>11.7496509726684</v>
      </c>
      <c r="T779" s="41">
        <v>13.270292223808299</v>
      </c>
      <c r="W779">
        <f t="shared" si="50"/>
        <v>771</v>
      </c>
      <c r="X779" s="25">
        <v>64</v>
      </c>
      <c r="Y779" s="25">
        <v>3</v>
      </c>
      <c r="Z779" s="41">
        <v>0.16137500000000002</v>
      </c>
      <c r="AA779" s="41">
        <v>0.16137500000000002</v>
      </c>
    </row>
    <row r="780" spans="9:27" ht="14.5" x14ac:dyDescent="0.35">
      <c r="I780">
        <f t="shared" si="48"/>
        <v>772</v>
      </c>
      <c r="J780" s="25">
        <v>64</v>
      </c>
      <c r="K780" s="25">
        <v>4</v>
      </c>
      <c r="L780" s="40">
        <v>0.17549999999999999</v>
      </c>
      <c r="M780" s="40">
        <v>0.17549999999999999</v>
      </c>
      <c r="O780">
        <f t="shared" si="49"/>
        <v>772</v>
      </c>
      <c r="P780" s="25">
        <v>64</v>
      </c>
      <c r="Q780" s="25">
        <v>4</v>
      </c>
      <c r="R780" s="27">
        <f t="shared" si="51"/>
        <v>12.069248870706467</v>
      </c>
      <c r="S780" s="41">
        <v>11.784943270163501</v>
      </c>
      <c r="T780" s="41">
        <v>13.3089188470409</v>
      </c>
      <c r="W780">
        <f t="shared" si="50"/>
        <v>772</v>
      </c>
      <c r="X780" s="25">
        <v>64</v>
      </c>
      <c r="Y780" s="25">
        <v>4</v>
      </c>
      <c r="Z780" s="41">
        <v>0.15789999999999998</v>
      </c>
      <c r="AA780" s="41">
        <v>0.15789999999999998</v>
      </c>
    </row>
    <row r="781" spans="9:27" ht="14.5" x14ac:dyDescent="0.35">
      <c r="I781">
        <f t="shared" si="48"/>
        <v>773</v>
      </c>
      <c r="J781" s="25">
        <v>64</v>
      </c>
      <c r="K781" s="25">
        <v>5</v>
      </c>
      <c r="L781" s="40">
        <v>0.172125</v>
      </c>
      <c r="M781" s="40">
        <v>0.172125</v>
      </c>
      <c r="O781">
        <f t="shared" si="49"/>
        <v>773</v>
      </c>
      <c r="P781" s="25">
        <v>64</v>
      </c>
      <c r="Q781" s="25">
        <v>5</v>
      </c>
      <c r="R781" s="27">
        <f t="shared" si="51"/>
        <v>12.105283716752261</v>
      </c>
      <c r="S781" s="41">
        <v>11.820355056705299</v>
      </c>
      <c r="T781" s="41">
        <v>13.347670446323701</v>
      </c>
      <c r="W781">
        <f t="shared" si="50"/>
        <v>773</v>
      </c>
      <c r="X781" s="25">
        <v>64</v>
      </c>
      <c r="Y781" s="25">
        <v>5</v>
      </c>
      <c r="Z781" s="41">
        <v>0.15442500000000001</v>
      </c>
      <c r="AA781" s="41">
        <v>0.15442500000000001</v>
      </c>
    </row>
    <row r="782" spans="9:27" ht="14.5" x14ac:dyDescent="0.35">
      <c r="I782">
        <f t="shared" si="48"/>
        <v>774</v>
      </c>
      <c r="J782" s="25">
        <v>64</v>
      </c>
      <c r="K782" s="25">
        <v>6</v>
      </c>
      <c r="L782" s="40">
        <v>0.16875000000000001</v>
      </c>
      <c r="M782" s="40">
        <v>0.16875000000000001</v>
      </c>
      <c r="O782">
        <f t="shared" si="49"/>
        <v>774</v>
      </c>
      <c r="P782" s="25">
        <v>64</v>
      </c>
      <c r="Q782" s="25">
        <v>6</v>
      </c>
      <c r="R782" s="27">
        <f t="shared" si="51"/>
        <v>12.14143909263308</v>
      </c>
      <c r="S782" s="41">
        <v>11.855886352604299</v>
      </c>
      <c r="T782" s="41">
        <v>13.386547025075</v>
      </c>
      <c r="W782">
        <f t="shared" si="50"/>
        <v>774</v>
      </c>
      <c r="X782" s="25">
        <v>64</v>
      </c>
      <c r="Y782" s="25">
        <v>6</v>
      </c>
      <c r="Z782" s="41">
        <v>0.15095</v>
      </c>
      <c r="AA782" s="41">
        <v>0.15095</v>
      </c>
    </row>
    <row r="783" spans="9:27" ht="14.5" x14ac:dyDescent="0.35">
      <c r="I783">
        <f t="shared" si="48"/>
        <v>775</v>
      </c>
      <c r="J783" s="25">
        <v>64</v>
      </c>
      <c r="K783" s="25">
        <v>7</v>
      </c>
      <c r="L783" s="40">
        <v>0.16537499999999999</v>
      </c>
      <c r="M783" s="40">
        <v>0.16537499999999999</v>
      </c>
      <c r="O783">
        <f t="shared" si="49"/>
        <v>775</v>
      </c>
      <c r="P783" s="25">
        <v>64</v>
      </c>
      <c r="Q783" s="25">
        <v>7</v>
      </c>
      <c r="R783" s="27">
        <f t="shared" si="51"/>
        <v>12.177715020116866</v>
      </c>
      <c r="S783" s="41">
        <v>11.8915371826398</v>
      </c>
      <c r="T783" s="41">
        <v>13.4255485919322</v>
      </c>
      <c r="W783">
        <f t="shared" si="50"/>
        <v>775</v>
      </c>
      <c r="X783" s="25">
        <v>64</v>
      </c>
      <c r="Y783" s="25">
        <v>7</v>
      </c>
      <c r="Z783" s="41">
        <v>0.14747500000000002</v>
      </c>
      <c r="AA783" s="41">
        <v>0.14747500000000002</v>
      </c>
    </row>
    <row r="784" spans="9:27" ht="14.5" x14ac:dyDescent="0.35">
      <c r="I784">
        <f t="shared" si="48"/>
        <v>776</v>
      </c>
      <c r="J784" s="25">
        <v>64</v>
      </c>
      <c r="K784" s="25">
        <v>8</v>
      </c>
      <c r="L784" s="40">
        <v>0.16200000000000001</v>
      </c>
      <c r="M784" s="40">
        <v>0.16200000000000001</v>
      </c>
      <c r="O784">
        <f t="shared" si="49"/>
        <v>776</v>
      </c>
      <c r="P784" s="25">
        <v>64</v>
      </c>
      <c r="Q784" s="25">
        <v>8</v>
      </c>
      <c r="R784" s="27">
        <f t="shared" si="51"/>
        <v>12.214111525493422</v>
      </c>
      <c r="S784" s="41">
        <v>11.9273075759784</v>
      </c>
      <c r="T784" s="41">
        <v>13.464675160641301</v>
      </c>
      <c r="W784">
        <f t="shared" si="50"/>
        <v>776</v>
      </c>
      <c r="X784" s="25">
        <v>64</v>
      </c>
      <c r="Y784" s="25">
        <v>8</v>
      </c>
      <c r="Z784" s="41">
        <v>0.14399999999999999</v>
      </c>
      <c r="AA784" s="41">
        <v>0.14399999999999999</v>
      </c>
    </row>
    <row r="785" spans="9:27" ht="14.5" x14ac:dyDescent="0.35">
      <c r="I785">
        <f t="shared" si="48"/>
        <v>777</v>
      </c>
      <c r="J785" s="25">
        <v>64</v>
      </c>
      <c r="K785" s="25">
        <v>9</v>
      </c>
      <c r="L785" s="40">
        <v>0.15862499999999999</v>
      </c>
      <c r="M785" s="40">
        <v>0.15862499999999999</v>
      </c>
      <c r="O785">
        <f t="shared" si="49"/>
        <v>777</v>
      </c>
      <c r="P785" s="25">
        <v>64</v>
      </c>
      <c r="Q785" s="25">
        <v>9</v>
      </c>
      <c r="R785" s="27">
        <f t="shared" si="51"/>
        <v>12.250628639490913</v>
      </c>
      <c r="S785" s="41">
        <v>11.9631975660956</v>
      </c>
      <c r="T785" s="41">
        <v>13.5039267499511</v>
      </c>
      <c r="W785">
        <f t="shared" si="50"/>
        <v>777</v>
      </c>
      <c r="X785" s="25">
        <v>64</v>
      </c>
      <c r="Y785" s="25">
        <v>9</v>
      </c>
      <c r="Z785" s="41">
        <v>0.14052500000000001</v>
      </c>
      <c r="AA785" s="41">
        <v>0.14052500000000001</v>
      </c>
    </row>
    <row r="786" spans="9:27" ht="14.5" x14ac:dyDescent="0.35">
      <c r="I786">
        <f t="shared" si="48"/>
        <v>778</v>
      </c>
      <c r="J786" s="25">
        <v>64</v>
      </c>
      <c r="K786" s="25">
        <v>10</v>
      </c>
      <c r="L786" s="40">
        <v>0.15525</v>
      </c>
      <c r="M786" s="40">
        <v>0.15525</v>
      </c>
      <c r="O786">
        <f t="shared" si="49"/>
        <v>778</v>
      </c>
      <c r="P786" s="25">
        <v>64</v>
      </c>
      <c r="Q786" s="25">
        <v>10</v>
      </c>
      <c r="R786" s="27">
        <f t="shared" si="51"/>
        <v>12.28726639719428</v>
      </c>
      <c r="S786" s="41">
        <v>11.999207190699501</v>
      </c>
      <c r="T786" s="41">
        <v>13.5433033835087</v>
      </c>
      <c r="W786">
        <f t="shared" si="50"/>
        <v>778</v>
      </c>
      <c r="X786" s="25">
        <v>64</v>
      </c>
      <c r="Y786" s="25">
        <v>10</v>
      </c>
      <c r="Z786" s="41">
        <v>0.13705000000000001</v>
      </c>
      <c r="AA786" s="41">
        <v>0.13705000000000001</v>
      </c>
    </row>
    <row r="787" spans="9:27" ht="14.5" x14ac:dyDescent="0.35">
      <c r="I787">
        <f t="shared" si="48"/>
        <v>779</v>
      </c>
      <c r="J787" s="25">
        <v>64</v>
      </c>
      <c r="K787" s="25">
        <v>11</v>
      </c>
      <c r="L787" s="40">
        <v>0.15187499999999998</v>
      </c>
      <c r="M787" s="40">
        <v>0.15187499999999998</v>
      </c>
      <c r="O787">
        <f t="shared" si="49"/>
        <v>779</v>
      </c>
      <c r="P787" s="25">
        <v>64</v>
      </c>
      <c r="Q787" s="25">
        <v>11</v>
      </c>
      <c r="R787" s="27">
        <f t="shared" si="51"/>
        <v>12.324024837965608</v>
      </c>
      <c r="S787" s="41">
        <v>12.0353364916557</v>
      </c>
      <c r="T787" s="41">
        <v>13.582805089760001</v>
      </c>
      <c r="W787">
        <f t="shared" si="50"/>
        <v>779</v>
      </c>
      <c r="X787" s="25">
        <v>64</v>
      </c>
      <c r="Y787" s="25">
        <v>11</v>
      </c>
      <c r="Z787" s="41">
        <v>0.133575</v>
      </c>
      <c r="AA787" s="41">
        <v>0.133575</v>
      </c>
    </row>
    <row r="788" spans="9:27" ht="14.5" x14ac:dyDescent="0.35">
      <c r="I788">
        <f t="shared" si="48"/>
        <v>780</v>
      </c>
      <c r="J788" s="25">
        <v>65</v>
      </c>
      <c r="K788" s="25">
        <v>0</v>
      </c>
      <c r="L788" s="40">
        <v>0.14849999999999999</v>
      </c>
      <c r="M788" s="40">
        <v>0.14849999999999999</v>
      </c>
      <c r="O788">
        <f t="shared" si="49"/>
        <v>780</v>
      </c>
      <c r="P788" s="25">
        <v>65</v>
      </c>
      <c r="Q788" s="25">
        <v>0</v>
      </c>
      <c r="R788" s="27">
        <f t="shared" si="51"/>
        <v>12.360904005367216</v>
      </c>
      <c r="S788" s="41">
        <v>12.0715855149153</v>
      </c>
      <c r="T788" s="41">
        <v>13.6224319018514</v>
      </c>
      <c r="W788">
        <f t="shared" si="50"/>
        <v>780</v>
      </c>
      <c r="X788" s="25">
        <v>65</v>
      </c>
      <c r="Y788" s="25">
        <v>0</v>
      </c>
      <c r="Z788" s="41">
        <v>0.13009999999999999</v>
      </c>
      <c r="AA788" s="41">
        <v>0.13009999999999999</v>
      </c>
    </row>
    <row r="789" spans="9:27" ht="14.5" x14ac:dyDescent="0.35">
      <c r="I789">
        <f t="shared" si="48"/>
        <v>781</v>
      </c>
      <c r="J789" s="25">
        <v>65</v>
      </c>
      <c r="K789" s="25">
        <v>1</v>
      </c>
      <c r="L789" s="40">
        <v>0.14474999999999999</v>
      </c>
      <c r="M789" s="40">
        <v>0.14474999999999999</v>
      </c>
      <c r="O789">
        <f t="shared" si="49"/>
        <v>781</v>
      </c>
      <c r="P789" s="25">
        <v>65</v>
      </c>
      <c r="Q789" s="25">
        <v>1</v>
      </c>
      <c r="R789" s="27">
        <f t="shared" si="51"/>
        <v>12.398164989130935</v>
      </c>
      <c r="S789" s="41">
        <v>12.1082516099824</v>
      </c>
      <c r="T789" s="41">
        <v>13.6622868044653</v>
      </c>
      <c r="W789">
        <f t="shared" si="50"/>
        <v>781</v>
      </c>
      <c r="X789" s="25">
        <v>65</v>
      </c>
      <c r="Y789" s="25">
        <v>1</v>
      </c>
      <c r="Z789" s="41">
        <v>0.12592499999999998</v>
      </c>
      <c r="AA789" s="41">
        <v>0.12592499999999998</v>
      </c>
    </row>
    <row r="790" spans="9:27" ht="14.5" x14ac:dyDescent="0.35">
      <c r="I790">
        <f t="shared" si="48"/>
        <v>782</v>
      </c>
      <c r="J790" s="25">
        <v>65</v>
      </c>
      <c r="K790" s="25">
        <v>2</v>
      </c>
      <c r="L790" s="40">
        <v>0.14099999999999999</v>
      </c>
      <c r="M790" s="40">
        <v>0.14099999999999999</v>
      </c>
      <c r="O790">
        <f t="shared" si="49"/>
        <v>782</v>
      </c>
      <c r="P790" s="25">
        <v>65</v>
      </c>
      <c r="Q790" s="25">
        <v>2</v>
      </c>
      <c r="R790" s="27">
        <f t="shared" si="51"/>
        <v>12.4355438465162</v>
      </c>
      <c r="S790" s="41">
        <v>12.145034775550799</v>
      </c>
      <c r="T790" s="41">
        <v>13.7022630825806</v>
      </c>
      <c r="W790">
        <f t="shared" si="50"/>
        <v>782</v>
      </c>
      <c r="X790" s="25">
        <v>65</v>
      </c>
      <c r="Y790" s="25">
        <v>2</v>
      </c>
      <c r="Z790" s="41">
        <v>0.12175</v>
      </c>
      <c r="AA790" s="41">
        <v>0.12175</v>
      </c>
    </row>
    <row r="791" spans="9:27" ht="14.5" x14ac:dyDescent="0.35">
      <c r="I791">
        <f t="shared" si="48"/>
        <v>783</v>
      </c>
      <c r="J791" s="25">
        <v>65</v>
      </c>
      <c r="K791" s="25">
        <v>3</v>
      </c>
      <c r="L791" s="40">
        <v>0.13724999999999998</v>
      </c>
      <c r="M791" s="40">
        <v>0.13724999999999998</v>
      </c>
      <c r="O791">
        <f t="shared" si="49"/>
        <v>783</v>
      </c>
      <c r="P791" s="25">
        <v>65</v>
      </c>
      <c r="Q791" s="25">
        <v>3</v>
      </c>
      <c r="R791" s="27">
        <f t="shared" si="51"/>
        <v>12.473040552012193</v>
      </c>
      <c r="S791" s="41">
        <v>12.1819349919905</v>
      </c>
      <c r="T791" s="41">
        <v>13.742360685044099</v>
      </c>
      <c r="W791">
        <f t="shared" si="50"/>
        <v>783</v>
      </c>
      <c r="X791" s="25">
        <v>65</v>
      </c>
      <c r="Y791" s="25">
        <v>3</v>
      </c>
      <c r="Z791" s="41">
        <v>0.117575</v>
      </c>
      <c r="AA791" s="41">
        <v>0.117575</v>
      </c>
    </row>
    <row r="792" spans="9:27" ht="14.5" x14ac:dyDescent="0.35">
      <c r="I792">
        <f t="shared" si="48"/>
        <v>784</v>
      </c>
      <c r="J792" s="25">
        <v>65</v>
      </c>
      <c r="K792" s="25">
        <v>4</v>
      </c>
      <c r="L792" s="40">
        <v>0.13350000000000001</v>
      </c>
      <c r="M792" s="40">
        <v>0.13350000000000001</v>
      </c>
      <c r="O792">
        <f t="shared" si="49"/>
        <v>784</v>
      </c>
      <c r="P792" s="25">
        <v>65</v>
      </c>
      <c r="Q792" s="25">
        <v>4</v>
      </c>
      <c r="R792" s="27">
        <f t="shared" si="51"/>
        <v>12.510655084964608</v>
      </c>
      <c r="S792" s="41">
        <v>12.2189522443628</v>
      </c>
      <c r="T792" s="41">
        <v>13.7825795662795</v>
      </c>
      <c r="W792">
        <f t="shared" si="50"/>
        <v>784</v>
      </c>
      <c r="X792" s="25">
        <v>65</v>
      </c>
      <c r="Y792" s="25">
        <v>4</v>
      </c>
      <c r="Z792" s="41">
        <v>0.1134</v>
      </c>
      <c r="AA792" s="41">
        <v>0.1134</v>
      </c>
    </row>
    <row r="793" spans="9:27" ht="14.5" x14ac:dyDescent="0.35">
      <c r="I793">
        <f t="shared" si="48"/>
        <v>785</v>
      </c>
      <c r="J793" s="25">
        <v>65</v>
      </c>
      <c r="K793" s="25">
        <v>5</v>
      </c>
      <c r="L793" s="40">
        <v>0.12975</v>
      </c>
      <c r="M793" s="40">
        <v>0.12975</v>
      </c>
      <c r="O793">
        <f t="shared" si="49"/>
        <v>785</v>
      </c>
      <c r="P793" s="25">
        <v>65</v>
      </c>
      <c r="Q793" s="25">
        <v>5</v>
      </c>
      <c r="R793" s="27">
        <f t="shared" si="51"/>
        <v>12.548387429479137</v>
      </c>
      <c r="S793" s="41">
        <v>12.2560865223299</v>
      </c>
      <c r="T793" s="41">
        <v>13.8229196861642</v>
      </c>
      <c r="W793">
        <f t="shared" si="50"/>
        <v>785</v>
      </c>
      <c r="X793" s="25">
        <v>65</v>
      </c>
      <c r="Y793" s="25">
        <v>5</v>
      </c>
      <c r="Z793" s="41">
        <v>0.10922499999999999</v>
      </c>
      <c r="AA793" s="41">
        <v>0.10922499999999999</v>
      </c>
    </row>
    <row r="794" spans="9:27" ht="14.5" x14ac:dyDescent="0.35">
      <c r="I794">
        <f t="shared" si="48"/>
        <v>786</v>
      </c>
      <c r="J794" s="25">
        <v>65</v>
      </c>
      <c r="K794" s="25">
        <v>6</v>
      </c>
      <c r="L794" s="40">
        <v>0.126</v>
      </c>
      <c r="M794" s="40">
        <v>0.126</v>
      </c>
      <c r="O794">
        <f t="shared" si="49"/>
        <v>786</v>
      </c>
      <c r="P794" s="25">
        <v>65</v>
      </c>
      <c r="Q794" s="25">
        <v>6</v>
      </c>
      <c r="R794" s="27">
        <f t="shared" si="51"/>
        <v>12.586237574327662</v>
      </c>
      <c r="S794" s="41">
        <v>12.293337820067199</v>
      </c>
      <c r="T794" s="41">
        <v>13.863381009908901</v>
      </c>
      <c r="W794">
        <f t="shared" si="50"/>
        <v>786</v>
      </c>
      <c r="X794" s="25">
        <v>65</v>
      </c>
      <c r="Y794" s="25">
        <v>6</v>
      </c>
      <c r="Z794" s="41">
        <v>0.10505</v>
      </c>
      <c r="AA794" s="41">
        <v>0.10505</v>
      </c>
    </row>
    <row r="795" spans="9:27" ht="14.5" x14ac:dyDescent="0.35">
      <c r="I795">
        <f t="shared" si="48"/>
        <v>787</v>
      </c>
      <c r="J795" s="25">
        <v>65</v>
      </c>
      <c r="K795" s="25">
        <v>7</v>
      </c>
      <c r="L795" s="40">
        <v>0.12225</v>
      </c>
      <c r="M795" s="40">
        <v>0.12225</v>
      </c>
      <c r="O795">
        <f t="shared" si="49"/>
        <v>787</v>
      </c>
      <c r="P795" s="25">
        <v>65</v>
      </c>
      <c r="Q795" s="25">
        <v>7</v>
      </c>
      <c r="R795" s="27">
        <f t="shared" si="51"/>
        <v>12.624205512857515</v>
      </c>
      <c r="S795" s="41">
        <v>12.330706136178501</v>
      </c>
      <c r="T795" s="41">
        <v>13.903963507940899</v>
      </c>
      <c r="W795">
        <f t="shared" si="50"/>
        <v>787</v>
      </c>
      <c r="X795" s="25">
        <v>65</v>
      </c>
      <c r="Y795" s="25">
        <v>7</v>
      </c>
      <c r="Z795" s="41">
        <v>0.10087499999999999</v>
      </c>
      <c r="AA795" s="41">
        <v>0.10087499999999999</v>
      </c>
    </row>
    <row r="796" spans="9:27" ht="14.5" x14ac:dyDescent="0.35">
      <c r="I796">
        <f t="shared" si="48"/>
        <v>788</v>
      </c>
      <c r="J796" s="25">
        <v>65</v>
      </c>
      <c r="K796" s="25">
        <v>8</v>
      </c>
      <c r="L796" s="40">
        <v>0.11849999999999999</v>
      </c>
      <c r="M796" s="40">
        <v>0.11849999999999999</v>
      </c>
      <c r="O796">
        <f t="shared" si="49"/>
        <v>788</v>
      </c>
      <c r="P796" s="25">
        <v>65</v>
      </c>
      <c r="Q796" s="25">
        <v>8</v>
      </c>
      <c r="R796" s="27">
        <f t="shared" si="51"/>
        <v>12.662291242902185</v>
      </c>
      <c r="S796" s="41">
        <v>12.3681914736121</v>
      </c>
      <c r="T796" s="41">
        <v>13.9446671557914</v>
      </c>
      <c r="W796">
        <f t="shared" si="50"/>
        <v>788</v>
      </c>
      <c r="X796" s="25">
        <v>65</v>
      </c>
      <c r="Y796" s="25">
        <v>8</v>
      </c>
      <c r="Z796" s="41">
        <v>9.6699999999999994E-2</v>
      </c>
      <c r="AA796" s="41">
        <v>9.6699999999999994E-2</v>
      </c>
    </row>
    <row r="797" spans="9:27" ht="14.5" x14ac:dyDescent="0.35">
      <c r="I797">
        <f t="shared" si="48"/>
        <v>789</v>
      </c>
      <c r="J797" s="25">
        <v>65</v>
      </c>
      <c r="K797" s="25">
        <v>9</v>
      </c>
      <c r="L797" s="40">
        <v>0.11474999999999999</v>
      </c>
      <c r="M797" s="40">
        <v>0.11474999999999999</v>
      </c>
      <c r="O797">
        <f t="shared" si="49"/>
        <v>789</v>
      </c>
      <c r="P797" s="25">
        <v>65</v>
      </c>
      <c r="Q797" s="25">
        <v>9</v>
      </c>
      <c r="R797" s="27">
        <f t="shared" si="51"/>
        <v>12.700494766695673</v>
      </c>
      <c r="S797" s="41">
        <v>12.405793839580801</v>
      </c>
      <c r="T797" s="41">
        <v>13.9854919339851</v>
      </c>
      <c r="W797">
        <f t="shared" si="50"/>
        <v>789</v>
      </c>
      <c r="X797" s="25">
        <v>65</v>
      </c>
      <c r="Y797" s="25">
        <v>9</v>
      </c>
      <c r="Z797" s="41">
        <v>9.2524999999999996E-2</v>
      </c>
      <c r="AA797" s="41">
        <v>9.2524999999999996E-2</v>
      </c>
    </row>
    <row r="798" spans="9:27" ht="14.5" x14ac:dyDescent="0.35">
      <c r="I798">
        <f t="shared" si="48"/>
        <v>790</v>
      </c>
      <c r="J798" s="25">
        <v>65</v>
      </c>
      <c r="K798" s="25">
        <v>10</v>
      </c>
      <c r="L798" s="40">
        <v>0.11099999999999999</v>
      </c>
      <c r="M798" s="40">
        <v>0.11099999999999999</v>
      </c>
      <c r="O798">
        <f t="shared" si="49"/>
        <v>790</v>
      </c>
      <c r="P798" s="25">
        <v>65</v>
      </c>
      <c r="Q798" s="25">
        <v>10</v>
      </c>
      <c r="R798" s="27">
        <f t="shared" si="51"/>
        <v>12.738816090788397</v>
      </c>
      <c r="S798" s="41">
        <v>12.443513245482899</v>
      </c>
      <c r="T798" s="41">
        <v>14.026437827934</v>
      </c>
      <c r="W798">
        <f t="shared" si="50"/>
        <v>790</v>
      </c>
      <c r="X798" s="25">
        <v>65</v>
      </c>
      <c r="Y798" s="25">
        <v>10</v>
      </c>
      <c r="Z798" s="41">
        <v>8.8349999999999998E-2</v>
      </c>
      <c r="AA798" s="41">
        <v>8.8349999999999998E-2</v>
      </c>
    </row>
    <row r="799" spans="9:27" ht="14.5" x14ac:dyDescent="0.35">
      <c r="I799">
        <f t="shared" si="48"/>
        <v>791</v>
      </c>
      <c r="J799" s="25">
        <v>65</v>
      </c>
      <c r="K799" s="25">
        <v>11</v>
      </c>
      <c r="L799" s="40">
        <v>0.10725</v>
      </c>
      <c r="M799" s="40">
        <v>0.10725</v>
      </c>
      <c r="O799">
        <f t="shared" si="49"/>
        <v>791</v>
      </c>
      <c r="P799" s="25">
        <v>65</v>
      </c>
      <c r="Q799" s="25">
        <v>11</v>
      </c>
      <c r="R799" s="27">
        <f t="shared" si="51"/>
        <v>12.777255225965467</v>
      </c>
      <c r="S799" s="41">
        <v>12.481349706825499</v>
      </c>
      <c r="T799" s="41">
        <v>14.0675048278337</v>
      </c>
      <c r="W799">
        <f t="shared" si="50"/>
        <v>791</v>
      </c>
      <c r="X799" s="25">
        <v>65</v>
      </c>
      <c r="Y799" s="25">
        <v>11</v>
      </c>
      <c r="Z799" s="41">
        <v>8.4175E-2</v>
      </c>
      <c r="AA799" s="41">
        <v>8.4175E-2</v>
      </c>
    </row>
    <row r="800" spans="9:27" ht="14.5" x14ac:dyDescent="0.35">
      <c r="I800">
        <f t="shared" si="48"/>
        <v>792</v>
      </c>
      <c r="J800" s="25">
        <v>66</v>
      </c>
      <c r="K800" s="25">
        <v>0</v>
      </c>
      <c r="L800" s="40">
        <v>0.10349999999999999</v>
      </c>
      <c r="M800" s="40">
        <v>0.10349999999999999</v>
      </c>
      <c r="O800">
        <f t="shared" si="49"/>
        <v>792</v>
      </c>
      <c r="P800" s="25">
        <v>66</v>
      </c>
      <c r="Q800" s="25">
        <v>0</v>
      </c>
      <c r="R800" s="27">
        <f t="shared" si="51"/>
        <v>12.815812187167587</v>
      </c>
      <c r="S800" s="41">
        <v>12.519303243150301</v>
      </c>
      <c r="T800" s="41">
        <v>14.108692928563</v>
      </c>
      <c r="W800">
        <f t="shared" si="50"/>
        <v>792</v>
      </c>
      <c r="X800" s="25">
        <v>66</v>
      </c>
      <c r="Y800" s="25">
        <v>0</v>
      </c>
      <c r="Z800" s="41">
        <v>0.08</v>
      </c>
      <c r="AA800" s="41">
        <v>0.08</v>
      </c>
    </row>
    <row r="801" spans="9:27" ht="14.5" x14ac:dyDescent="0.35">
      <c r="I801">
        <f t="shared" si="48"/>
        <v>793</v>
      </c>
      <c r="J801" s="25">
        <v>66</v>
      </c>
      <c r="K801" s="25">
        <v>1</v>
      </c>
      <c r="L801" s="40">
        <v>9.9499999999999991E-2</v>
      </c>
      <c r="M801" s="40">
        <v>9.9499999999999991E-2</v>
      </c>
      <c r="O801">
        <f t="shared" si="49"/>
        <v>793</v>
      </c>
      <c r="P801" s="25">
        <v>66</v>
      </c>
      <c r="Q801" s="25">
        <v>1</v>
      </c>
      <c r="R801" s="27">
        <f t="shared" si="51"/>
        <v>12.85478407379015</v>
      </c>
      <c r="S801" s="41">
        <v>12.5577259230834</v>
      </c>
      <c r="T801" s="41">
        <v>14.150059544809</v>
      </c>
      <c r="W801">
        <f t="shared" si="50"/>
        <v>793</v>
      </c>
      <c r="X801" s="25">
        <v>66</v>
      </c>
      <c r="Y801" s="25">
        <v>1</v>
      </c>
      <c r="Z801" s="41">
        <v>7.6874999999999999E-2</v>
      </c>
      <c r="AA801" s="41">
        <v>7.6874999999999999E-2</v>
      </c>
    </row>
    <row r="802" spans="9:27" ht="14.5" x14ac:dyDescent="0.35">
      <c r="I802">
        <f t="shared" si="48"/>
        <v>794</v>
      </c>
      <c r="J802" s="25">
        <v>66</v>
      </c>
      <c r="K802" s="25">
        <v>2</v>
      </c>
      <c r="L802" s="40">
        <v>9.5500000000000002E-2</v>
      </c>
      <c r="M802" s="40">
        <v>9.5500000000000002E-2</v>
      </c>
      <c r="O802">
        <f t="shared" si="49"/>
        <v>794</v>
      </c>
      <c r="P802" s="25">
        <v>66</v>
      </c>
      <c r="Q802" s="25">
        <v>2</v>
      </c>
      <c r="R802" s="27">
        <f t="shared" si="51"/>
        <v>12.893864534858622</v>
      </c>
      <c r="S802" s="41">
        <v>12.5962567212335</v>
      </c>
      <c r="T802" s="41">
        <v>14.191536724815499</v>
      </c>
      <c r="W802">
        <f t="shared" si="50"/>
        <v>794</v>
      </c>
      <c r="X802" s="25">
        <v>66</v>
      </c>
      <c r="Y802" s="25">
        <v>2</v>
      </c>
      <c r="Z802" s="41">
        <v>7.3749999999999996E-2</v>
      </c>
      <c r="AA802" s="41">
        <v>7.3749999999999996E-2</v>
      </c>
    </row>
    <row r="803" spans="9:27" ht="14.5" x14ac:dyDescent="0.35">
      <c r="I803">
        <f t="shared" si="48"/>
        <v>795</v>
      </c>
      <c r="J803" s="25">
        <v>66</v>
      </c>
      <c r="K803" s="25">
        <v>3</v>
      </c>
      <c r="L803" s="40">
        <v>9.1499999999999998E-2</v>
      </c>
      <c r="M803" s="40">
        <v>9.1499999999999998E-2</v>
      </c>
      <c r="O803">
        <f t="shared" si="49"/>
        <v>795</v>
      </c>
      <c r="P803" s="25">
        <v>66</v>
      </c>
      <c r="Q803" s="25">
        <v>3</v>
      </c>
      <c r="R803" s="27">
        <f t="shared" si="51"/>
        <v>12.933053483823961</v>
      </c>
      <c r="S803" s="41">
        <v>12.634895559144701</v>
      </c>
      <c r="T803" s="41">
        <v>14.233124346744599</v>
      </c>
      <c r="W803">
        <f t="shared" si="50"/>
        <v>795</v>
      </c>
      <c r="X803" s="25">
        <v>66</v>
      </c>
      <c r="Y803" s="25">
        <v>3</v>
      </c>
      <c r="Z803" s="41">
        <v>7.0624999999999993E-2</v>
      </c>
      <c r="AA803" s="41">
        <v>7.0624999999999993E-2</v>
      </c>
    </row>
    <row r="804" spans="9:27" ht="14.5" x14ac:dyDescent="0.35">
      <c r="I804">
        <f t="shared" si="48"/>
        <v>796</v>
      </c>
      <c r="J804" s="25">
        <v>66</v>
      </c>
      <c r="K804" s="25">
        <v>4</v>
      </c>
      <c r="L804" s="40">
        <v>8.7499999999999994E-2</v>
      </c>
      <c r="M804" s="40">
        <v>8.7499999999999994E-2</v>
      </c>
      <c r="O804">
        <f t="shared" si="49"/>
        <v>796</v>
      </c>
      <c r="P804" s="25">
        <v>66</v>
      </c>
      <c r="Q804" s="25">
        <v>4</v>
      </c>
      <c r="R804" s="27">
        <f t="shared" si="51"/>
        <v>12.972350838821987</v>
      </c>
      <c r="S804" s="41">
        <v>12.6736423628666</v>
      </c>
      <c r="T804" s="41">
        <v>14.2748222942253</v>
      </c>
      <c r="W804">
        <f t="shared" si="50"/>
        <v>796</v>
      </c>
      <c r="X804" s="25">
        <v>66</v>
      </c>
      <c r="Y804" s="25">
        <v>4</v>
      </c>
      <c r="Z804" s="41">
        <v>6.7500000000000004E-2</v>
      </c>
      <c r="AA804" s="41">
        <v>6.7500000000000004E-2</v>
      </c>
    </row>
    <row r="805" spans="9:27" ht="14.5" x14ac:dyDescent="0.35">
      <c r="I805">
        <f t="shared" si="48"/>
        <v>797</v>
      </c>
      <c r="J805" s="25">
        <v>66</v>
      </c>
      <c r="K805" s="25">
        <v>5</v>
      </c>
      <c r="L805" s="40">
        <v>8.3499999999999991E-2</v>
      </c>
      <c r="M805" s="40">
        <v>8.3499999999999991E-2</v>
      </c>
      <c r="O805">
        <f t="shared" si="49"/>
        <v>797</v>
      </c>
      <c r="P805" s="25">
        <v>66</v>
      </c>
      <c r="Q805" s="25">
        <v>5</v>
      </c>
      <c r="R805" s="27">
        <f t="shared" si="51"/>
        <v>13.011756522573608</v>
      </c>
      <c r="S805" s="41">
        <v>12.7124970628612</v>
      </c>
      <c r="T805" s="41">
        <v>14.316630456224701</v>
      </c>
      <c r="W805">
        <f t="shared" si="50"/>
        <v>797</v>
      </c>
      <c r="X805" s="25">
        <v>66</v>
      </c>
      <c r="Y805" s="25">
        <v>5</v>
      </c>
      <c r="Z805" s="41">
        <v>6.4375000000000002E-2</v>
      </c>
      <c r="AA805" s="41">
        <v>6.4375000000000002E-2</v>
      </c>
    </row>
    <row r="806" spans="9:27" ht="14.5" x14ac:dyDescent="0.35">
      <c r="I806">
        <f t="shared" si="48"/>
        <v>798</v>
      </c>
      <c r="J806" s="25">
        <v>66</v>
      </c>
      <c r="K806" s="25">
        <v>6</v>
      </c>
      <c r="L806" s="40">
        <v>7.9500000000000001E-2</v>
      </c>
      <c r="M806" s="40">
        <v>7.9500000000000001E-2</v>
      </c>
      <c r="O806">
        <f t="shared" si="49"/>
        <v>798</v>
      </c>
      <c r="P806" s="25">
        <v>66</v>
      </c>
      <c r="Q806" s="25">
        <v>6</v>
      </c>
      <c r="R806" s="27">
        <f t="shared" si="51"/>
        <v>13.05127046228862</v>
      </c>
      <c r="S806" s="41">
        <v>12.751459593912999</v>
      </c>
      <c r="T806" s="41">
        <v>14.358548726924299</v>
      </c>
      <c r="W806">
        <f t="shared" si="50"/>
        <v>798</v>
      </c>
      <c r="X806" s="25">
        <v>66</v>
      </c>
      <c r="Y806" s="25">
        <v>6</v>
      </c>
      <c r="Z806" s="41">
        <v>6.1249999999999999E-2</v>
      </c>
      <c r="AA806" s="41">
        <v>6.1249999999999999E-2</v>
      </c>
    </row>
    <row r="807" spans="9:27" ht="14.5" x14ac:dyDescent="0.35">
      <c r="I807">
        <f t="shared" si="48"/>
        <v>799</v>
      </c>
      <c r="J807" s="25">
        <v>66</v>
      </c>
      <c r="K807" s="25">
        <v>7</v>
      </c>
      <c r="L807" s="40">
        <v>7.5499999999999998E-2</v>
      </c>
      <c r="M807" s="40">
        <v>7.5499999999999998E-2</v>
      </c>
      <c r="O807">
        <f t="shared" si="49"/>
        <v>799</v>
      </c>
      <c r="P807" s="25">
        <v>66</v>
      </c>
      <c r="Q807" s="25">
        <v>7</v>
      </c>
      <c r="R807" s="27">
        <f t="shared" si="51"/>
        <v>13.090892589571954</v>
      </c>
      <c r="S807" s="41">
        <v>12.790529895041599</v>
      </c>
      <c r="T807" s="41">
        <v>14.4005770055985</v>
      </c>
      <c r="W807">
        <f t="shared" si="50"/>
        <v>799</v>
      </c>
      <c r="X807" s="25">
        <v>66</v>
      </c>
      <c r="Y807" s="25">
        <v>7</v>
      </c>
      <c r="Z807" s="41">
        <v>5.8125000000000003E-2</v>
      </c>
      <c r="AA807" s="41">
        <v>5.8125000000000003E-2</v>
      </c>
    </row>
    <row r="808" spans="9:27" ht="14.5" x14ac:dyDescent="0.35">
      <c r="I808">
        <f t="shared" si="48"/>
        <v>800</v>
      </c>
      <c r="J808" s="25">
        <v>66</v>
      </c>
      <c r="K808" s="25">
        <v>8</v>
      </c>
      <c r="L808" s="40">
        <v>7.1500000000000008E-2</v>
      </c>
      <c r="M808" s="40">
        <v>7.1500000000000008E-2</v>
      </c>
      <c r="O808">
        <f t="shared" si="49"/>
        <v>800</v>
      </c>
      <c r="P808" s="25">
        <v>66</v>
      </c>
      <c r="Q808" s="25">
        <v>8</v>
      </c>
      <c r="R808" s="27">
        <f t="shared" si="51"/>
        <v>13.130622840331929</v>
      </c>
      <c r="S808" s="41">
        <v>12.829707909415699</v>
      </c>
      <c r="T808" s="41">
        <v>14.4427151964979</v>
      </c>
      <c r="W808">
        <f t="shared" si="50"/>
        <v>800</v>
      </c>
      <c r="X808" s="25">
        <v>66</v>
      </c>
      <c r="Y808" s="25">
        <v>8</v>
      </c>
      <c r="Z808" s="41">
        <v>5.5E-2</v>
      </c>
      <c r="AA808" s="41">
        <v>5.5E-2</v>
      </c>
    </row>
    <row r="809" spans="9:27" ht="14.5" x14ac:dyDescent="0.35">
      <c r="I809">
        <f t="shared" si="48"/>
        <v>801</v>
      </c>
      <c r="J809" s="25">
        <v>66</v>
      </c>
      <c r="K809" s="25">
        <v>9</v>
      </c>
      <c r="L809" s="40">
        <v>6.7500000000000004E-2</v>
      </c>
      <c r="M809" s="40">
        <v>6.7500000000000004E-2</v>
      </c>
      <c r="O809">
        <f t="shared" si="49"/>
        <v>801</v>
      </c>
      <c r="P809" s="25">
        <v>66</v>
      </c>
      <c r="Q809" s="25">
        <v>9</v>
      </c>
      <c r="R809" s="27">
        <f t="shared" si="51"/>
        <v>13.170461154691818</v>
      </c>
      <c r="S809" s="41">
        <v>12.8689935842705</v>
      </c>
      <c r="T809" s="41">
        <v>14.4849632087353</v>
      </c>
      <c r="W809">
        <f t="shared" si="50"/>
        <v>801</v>
      </c>
      <c r="X809" s="25">
        <v>66</v>
      </c>
      <c r="Y809" s="25">
        <v>9</v>
      </c>
      <c r="Z809" s="41">
        <v>5.1875000000000004E-2</v>
      </c>
      <c r="AA809" s="41">
        <v>5.1875000000000004E-2</v>
      </c>
    </row>
    <row r="810" spans="9:27" ht="14.5" x14ac:dyDescent="0.35">
      <c r="I810">
        <f t="shared" si="48"/>
        <v>802</v>
      </c>
      <c r="J810" s="25">
        <v>66</v>
      </c>
      <c r="K810" s="25">
        <v>10</v>
      </c>
      <c r="L810" s="40">
        <v>6.3500000000000001E-2</v>
      </c>
      <c r="M810" s="40">
        <v>6.3500000000000001E-2</v>
      </c>
      <c r="O810">
        <f t="shared" si="49"/>
        <v>802</v>
      </c>
      <c r="P810" s="25">
        <v>66</v>
      </c>
      <c r="Q810" s="25">
        <v>10</v>
      </c>
      <c r="R810" s="27">
        <f t="shared" si="51"/>
        <v>13.210407476903123</v>
      </c>
      <c r="S810" s="41">
        <v>12.908386870826501</v>
      </c>
      <c r="T810" s="41">
        <v>14.527320956175</v>
      </c>
      <c r="W810">
        <f t="shared" si="50"/>
        <v>802</v>
      </c>
      <c r="X810" s="25">
        <v>66</v>
      </c>
      <c r="Y810" s="25">
        <v>10</v>
      </c>
      <c r="Z810" s="41">
        <v>4.8750000000000002E-2</v>
      </c>
      <c r="AA810" s="41">
        <v>4.8750000000000002E-2</v>
      </c>
    </row>
    <row r="811" spans="9:27" ht="14.5" x14ac:dyDescent="0.35">
      <c r="I811">
        <f t="shared" si="48"/>
        <v>803</v>
      </c>
      <c r="J811" s="25">
        <v>66</v>
      </c>
      <c r="K811" s="25">
        <v>11</v>
      </c>
      <c r="L811" s="40">
        <v>5.9500000000000004E-2</v>
      </c>
      <c r="M811" s="40">
        <v>5.9500000000000004E-2</v>
      </c>
      <c r="O811">
        <f t="shared" si="49"/>
        <v>803</v>
      </c>
      <c r="P811" s="25">
        <v>66</v>
      </c>
      <c r="Q811" s="25">
        <v>11</v>
      </c>
      <c r="R811" s="27">
        <f t="shared" si="51"/>
        <v>13.250461755261309</v>
      </c>
      <c r="S811" s="41">
        <v>12.947887724210499</v>
      </c>
      <c r="T811" s="41">
        <v>14.5697883573255</v>
      </c>
      <c r="W811">
        <f t="shared" si="50"/>
        <v>803</v>
      </c>
      <c r="X811" s="25">
        <v>66</v>
      </c>
      <c r="Y811" s="25">
        <v>11</v>
      </c>
      <c r="Z811" s="41">
        <v>4.5625000000000006E-2</v>
      </c>
      <c r="AA811" s="41">
        <v>4.5625000000000006E-2</v>
      </c>
    </row>
    <row r="812" spans="9:27" ht="14.5" x14ac:dyDescent="0.35">
      <c r="I812">
        <f t="shared" si="48"/>
        <v>804</v>
      </c>
      <c r="J812" s="25">
        <v>67</v>
      </c>
      <c r="K812" s="25">
        <v>0</v>
      </c>
      <c r="L812" s="40">
        <v>5.5500000000000001E-2</v>
      </c>
      <c r="M812" s="40">
        <v>5.5500000000000001E-2</v>
      </c>
      <c r="O812">
        <f t="shared" si="49"/>
        <v>804</v>
      </c>
      <c r="P812" s="25">
        <v>67</v>
      </c>
      <c r="Q812" s="25">
        <v>0</v>
      </c>
      <c r="R812" s="27">
        <f t="shared" si="51"/>
        <v>13.290623942024222</v>
      </c>
      <c r="S812" s="41">
        <v>12.9874961033793</v>
      </c>
      <c r="T812" s="41">
        <v>14.6123653352349</v>
      </c>
      <c r="W812">
        <f t="shared" si="50"/>
        <v>804</v>
      </c>
      <c r="X812" s="25">
        <v>67</v>
      </c>
      <c r="Y812" s="25">
        <v>0</v>
      </c>
      <c r="Z812" s="41">
        <v>4.2500000000000003E-2</v>
      </c>
      <c r="AA812" s="41">
        <v>4.2500000000000003E-2</v>
      </c>
    </row>
    <row r="813" spans="9:27" ht="14.5" x14ac:dyDescent="0.35">
      <c r="I813">
        <f t="shared" si="48"/>
        <v>805</v>
      </c>
      <c r="J813" s="25">
        <v>67</v>
      </c>
      <c r="K813" s="25">
        <v>1</v>
      </c>
      <c r="L813" s="40">
        <v>5.0875000000000004E-2</v>
      </c>
      <c r="M813" s="40">
        <v>5.0875000000000004E-2</v>
      </c>
      <c r="O813">
        <f t="shared" si="49"/>
        <v>805</v>
      </c>
      <c r="P813" s="25">
        <v>67</v>
      </c>
      <c r="Q813" s="25">
        <v>1</v>
      </c>
      <c r="R813" s="27">
        <f t="shared" si="51"/>
        <v>13.331520910969697</v>
      </c>
      <c r="S813" s="41">
        <v>13.0279195295034</v>
      </c>
      <c r="T813" s="41">
        <v>14.6553271133753</v>
      </c>
      <c r="W813">
        <f t="shared" si="50"/>
        <v>805</v>
      </c>
      <c r="X813" s="25">
        <v>67</v>
      </c>
      <c r="Y813" s="25">
        <v>1</v>
      </c>
      <c r="Z813" s="41">
        <v>3.8958333333333338E-2</v>
      </c>
      <c r="AA813" s="41">
        <v>3.8958333333333338E-2</v>
      </c>
    </row>
    <row r="814" spans="9:27" ht="14.5" x14ac:dyDescent="0.35">
      <c r="I814">
        <f t="shared" si="48"/>
        <v>806</v>
      </c>
      <c r="J814" s="25">
        <v>67</v>
      </c>
      <c r="K814" s="25">
        <v>2</v>
      </c>
      <c r="L814" s="40">
        <v>4.6249999999999999E-2</v>
      </c>
      <c r="M814" s="40">
        <v>4.6249999999999999E-2</v>
      </c>
      <c r="O814">
        <f t="shared" si="49"/>
        <v>806</v>
      </c>
      <c r="P814" s="25">
        <v>67</v>
      </c>
      <c r="Q814" s="25">
        <v>2</v>
      </c>
      <c r="R814" s="27">
        <f t="shared" si="51"/>
        <v>13.372524177251925</v>
      </c>
      <c r="S814" s="41">
        <v>13.0684492933384</v>
      </c>
      <c r="T814" s="41">
        <v>14.6983950128073</v>
      </c>
      <c r="W814">
        <f t="shared" si="50"/>
        <v>806</v>
      </c>
      <c r="X814" s="25">
        <v>67</v>
      </c>
      <c r="Y814" s="25">
        <v>2</v>
      </c>
      <c r="Z814" s="41">
        <v>3.5416666666666673E-2</v>
      </c>
      <c r="AA814" s="41">
        <v>3.5416666666666673E-2</v>
      </c>
    </row>
    <row r="815" spans="9:27" ht="14.5" x14ac:dyDescent="0.35">
      <c r="I815">
        <f t="shared" si="48"/>
        <v>807</v>
      </c>
      <c r="J815" s="25">
        <v>67</v>
      </c>
      <c r="K815" s="25">
        <v>3</v>
      </c>
      <c r="L815" s="40">
        <v>4.1625000000000002E-2</v>
      </c>
      <c r="M815" s="40">
        <v>4.1625000000000002E-2</v>
      </c>
      <c r="O815">
        <f t="shared" si="49"/>
        <v>807</v>
      </c>
      <c r="P815" s="25">
        <v>67</v>
      </c>
      <c r="Q815" s="25">
        <v>3</v>
      </c>
      <c r="R815" s="27">
        <f t="shared" si="51"/>
        <v>13.413633629990372</v>
      </c>
      <c r="S815" s="41">
        <v>13.109085295281499</v>
      </c>
      <c r="T815" s="41">
        <v>14.7415688734756</v>
      </c>
      <c r="W815">
        <f t="shared" si="50"/>
        <v>807</v>
      </c>
      <c r="X815" s="25">
        <v>67</v>
      </c>
      <c r="Y815" s="25">
        <v>3</v>
      </c>
      <c r="Z815" s="41">
        <v>3.1875000000000001E-2</v>
      </c>
      <c r="AA815" s="41">
        <v>3.1875000000000001E-2</v>
      </c>
    </row>
    <row r="816" spans="9:27" ht="14.5" x14ac:dyDescent="0.35">
      <c r="I816">
        <f t="shared" si="48"/>
        <v>808</v>
      </c>
      <c r="J816" s="25">
        <v>67</v>
      </c>
      <c r="K816" s="25">
        <v>4</v>
      </c>
      <c r="L816" s="40">
        <v>3.7000000000000005E-2</v>
      </c>
      <c r="M816" s="40">
        <v>3.7000000000000005E-2</v>
      </c>
      <c r="O816">
        <f t="shared" si="49"/>
        <v>808</v>
      </c>
      <c r="P816" s="25">
        <v>67</v>
      </c>
      <c r="Q816" s="25">
        <v>4</v>
      </c>
      <c r="R816" s="27">
        <f t="shared" si="51"/>
        <v>13.454849162940459</v>
      </c>
      <c r="S816" s="41">
        <v>13.149827440172</v>
      </c>
      <c r="T816" s="41">
        <v>14.784848540806101</v>
      </c>
      <c r="W816">
        <f t="shared" si="50"/>
        <v>808</v>
      </c>
      <c r="X816" s="25">
        <v>67</v>
      </c>
      <c r="Y816" s="25">
        <v>4</v>
      </c>
      <c r="Z816" s="41">
        <v>2.8333333333333335E-2</v>
      </c>
      <c r="AA816" s="41">
        <v>2.8333333333333335E-2</v>
      </c>
    </row>
    <row r="817" spans="9:27" ht="14.5" x14ac:dyDescent="0.35">
      <c r="I817">
        <f t="shared" si="48"/>
        <v>809</v>
      </c>
      <c r="J817" s="25">
        <v>67</v>
      </c>
      <c r="K817" s="25">
        <v>5</v>
      </c>
      <c r="L817" s="40">
        <v>3.2375000000000001E-2</v>
      </c>
      <c r="M817" s="40">
        <v>3.2375000000000001E-2</v>
      </c>
      <c r="O817">
        <f t="shared" si="49"/>
        <v>809</v>
      </c>
      <c r="P817" s="25">
        <v>67</v>
      </c>
      <c r="Q817" s="25">
        <v>5</v>
      </c>
      <c r="R817" s="27">
        <f t="shared" si="51"/>
        <v>13.496170674391376</v>
      </c>
      <c r="S817" s="41">
        <v>13.190675637196099</v>
      </c>
      <c r="T817" s="41">
        <v>14.828233865573299</v>
      </c>
      <c r="W817">
        <f t="shared" si="50"/>
        <v>809</v>
      </c>
      <c r="X817" s="25">
        <v>67</v>
      </c>
      <c r="Y817" s="25">
        <v>5</v>
      </c>
      <c r="Z817" s="41">
        <v>2.479166666666667E-2</v>
      </c>
      <c r="AA817" s="41">
        <v>2.479166666666667E-2</v>
      </c>
    </row>
    <row r="818" spans="9:27" ht="14.5" x14ac:dyDescent="0.35">
      <c r="I818">
        <f t="shared" si="48"/>
        <v>810</v>
      </c>
      <c r="J818" s="25">
        <v>67</v>
      </c>
      <c r="K818" s="25">
        <v>6</v>
      </c>
      <c r="L818" s="40">
        <v>2.7750000000000004E-2</v>
      </c>
      <c r="M818" s="40">
        <v>2.7750000000000004E-2</v>
      </c>
      <c r="O818">
        <f t="shared" si="49"/>
        <v>810</v>
      </c>
      <c r="P818" s="25">
        <v>67</v>
      </c>
      <c r="Q818" s="25">
        <v>6</v>
      </c>
      <c r="R818" s="27">
        <f t="shared" si="51"/>
        <v>13.537598067068043</v>
      </c>
      <c r="S818" s="41">
        <v>13.2316297997959</v>
      </c>
      <c r="T818" s="41">
        <v>14.8717247037715</v>
      </c>
      <c r="W818">
        <f t="shared" si="50"/>
        <v>810</v>
      </c>
      <c r="X818" s="25">
        <v>67</v>
      </c>
      <c r="Y818" s="25">
        <v>6</v>
      </c>
      <c r="Z818" s="41">
        <v>2.1250000000000002E-2</v>
      </c>
      <c r="AA818" s="41">
        <v>2.1250000000000002E-2</v>
      </c>
    </row>
    <row r="819" spans="9:27" ht="14.5" x14ac:dyDescent="0.35">
      <c r="I819">
        <f t="shared" si="48"/>
        <v>811</v>
      </c>
      <c r="J819" s="25">
        <v>67</v>
      </c>
      <c r="K819" s="25">
        <v>7</v>
      </c>
      <c r="L819" s="40">
        <v>2.3125E-2</v>
      </c>
      <c r="M819" s="40">
        <v>2.3125E-2</v>
      </c>
      <c r="O819">
        <f t="shared" si="49"/>
        <v>811</v>
      </c>
      <c r="P819" s="25">
        <v>67</v>
      </c>
      <c r="Q819" s="25">
        <v>7</v>
      </c>
      <c r="R819" s="27">
        <f t="shared" si="51"/>
        <v>13.579131248034667</v>
      </c>
      <c r="S819" s="41">
        <v>13.2726898455794</v>
      </c>
      <c r="T819" s="41">
        <v>14.915320916490399</v>
      </c>
      <c r="W819">
        <f t="shared" si="50"/>
        <v>811</v>
      </c>
      <c r="X819" s="25">
        <v>67</v>
      </c>
      <c r="Y819" s="25">
        <v>7</v>
      </c>
      <c r="Z819" s="41">
        <v>1.7708333333333336E-2</v>
      </c>
      <c r="AA819" s="41">
        <v>1.7708333333333336E-2</v>
      </c>
    </row>
    <row r="820" spans="9:27" ht="14.5" x14ac:dyDescent="0.35">
      <c r="I820">
        <f t="shared" si="48"/>
        <v>812</v>
      </c>
      <c r="J820" s="25">
        <v>67</v>
      </c>
      <c r="K820" s="25">
        <v>8</v>
      </c>
      <c r="L820" s="40">
        <v>1.8500000000000003E-2</v>
      </c>
      <c r="M820" s="40">
        <v>1.8500000000000003E-2</v>
      </c>
      <c r="O820">
        <f t="shared" si="49"/>
        <v>812</v>
      </c>
      <c r="P820" s="25">
        <v>67</v>
      </c>
      <c r="Q820" s="25">
        <v>8</v>
      </c>
      <c r="R820" s="27">
        <f t="shared" si="51"/>
        <v>13.620770128601585</v>
      </c>
      <c r="S820" s="41">
        <v>13.3138556962338</v>
      </c>
      <c r="T820" s="41">
        <v>14.959022369793599</v>
      </c>
      <c r="W820">
        <f t="shared" si="50"/>
        <v>812</v>
      </c>
      <c r="X820" s="25">
        <v>67</v>
      </c>
      <c r="Y820" s="25">
        <v>8</v>
      </c>
      <c r="Z820" s="41">
        <v>1.4166666666666668E-2</v>
      </c>
      <c r="AA820" s="41">
        <v>1.4166666666666668E-2</v>
      </c>
    </row>
    <row r="821" spans="9:27" ht="14.5" x14ac:dyDescent="0.35">
      <c r="I821">
        <f t="shared" si="48"/>
        <v>813</v>
      </c>
      <c r="J821" s="25">
        <v>67</v>
      </c>
      <c r="K821" s="25">
        <v>9</v>
      </c>
      <c r="L821" s="40">
        <v>1.3875000000000005E-2</v>
      </c>
      <c r="M821" s="40">
        <v>1.3875000000000005E-2</v>
      </c>
      <c r="O821">
        <f t="shared" si="49"/>
        <v>813</v>
      </c>
      <c r="P821" s="25">
        <v>67</v>
      </c>
      <c r="Q821" s="25">
        <v>9</v>
      </c>
      <c r="R821" s="27">
        <f t="shared" si="51"/>
        <v>13.662514624234024</v>
      </c>
      <c r="S821" s="41">
        <v>13.355127277440401</v>
      </c>
      <c r="T821" s="41">
        <v>15.002828934600799</v>
      </c>
      <c r="W821">
        <f t="shared" si="50"/>
        <v>813</v>
      </c>
      <c r="X821" s="25">
        <v>67</v>
      </c>
      <c r="Y821" s="25">
        <v>9</v>
      </c>
      <c r="Z821" s="41">
        <v>1.0625000000000001E-2</v>
      </c>
      <c r="AA821" s="41">
        <v>1.0625000000000001E-2</v>
      </c>
    </row>
    <row r="822" spans="9:27" ht="14.5" x14ac:dyDescent="0.35">
      <c r="I822">
        <f t="shared" si="48"/>
        <v>814</v>
      </c>
      <c r="J822" s="25">
        <v>67</v>
      </c>
      <c r="K822" s="25">
        <v>10</v>
      </c>
      <c r="L822" s="40">
        <v>9.2500000000000013E-3</v>
      </c>
      <c r="M822" s="40">
        <v>9.2500000000000013E-3</v>
      </c>
      <c r="O822">
        <f t="shared" si="49"/>
        <v>814</v>
      </c>
      <c r="P822" s="25">
        <v>67</v>
      </c>
      <c r="Q822" s="25">
        <v>10</v>
      </c>
      <c r="R822" s="27">
        <f t="shared" si="51"/>
        <v>13.704364654463951</v>
      </c>
      <c r="S822" s="41">
        <v>13.396504518792399</v>
      </c>
      <c r="T822" s="41">
        <v>15.046740486573499</v>
      </c>
      <c r="W822">
        <f t="shared" si="50"/>
        <v>814</v>
      </c>
      <c r="X822" s="25">
        <v>67</v>
      </c>
      <c r="Y822" s="25">
        <v>10</v>
      </c>
      <c r="Z822" s="41">
        <v>7.0833333333333338E-3</v>
      </c>
      <c r="AA822" s="41">
        <v>7.0833333333333338E-3</v>
      </c>
    </row>
    <row r="823" spans="9:27" ht="14.5" x14ac:dyDescent="0.35">
      <c r="I823">
        <f t="shared" si="48"/>
        <v>815</v>
      </c>
      <c r="J823" s="25">
        <v>67</v>
      </c>
      <c r="K823" s="25">
        <v>11</v>
      </c>
      <c r="L823" s="40">
        <v>4.6250000000000041E-3</v>
      </c>
      <c r="M823" s="40">
        <v>4.6250000000000041E-3</v>
      </c>
      <c r="O823">
        <f t="shared" si="49"/>
        <v>815</v>
      </c>
      <c r="P823" s="25">
        <v>67</v>
      </c>
      <c r="Q823" s="25">
        <v>11</v>
      </c>
      <c r="R823" s="27">
        <f t="shared" si="51"/>
        <v>13.746320142803414</v>
      </c>
      <c r="S823" s="41">
        <v>13.437987353713901</v>
      </c>
      <c r="T823" s="41">
        <v>15.090756906003801</v>
      </c>
      <c r="W823">
        <f t="shared" si="50"/>
        <v>815</v>
      </c>
      <c r="X823" s="25">
        <v>67</v>
      </c>
      <c r="Y823" s="25">
        <v>11</v>
      </c>
      <c r="Z823" s="41">
        <v>3.5416666666666669E-3</v>
      </c>
      <c r="AA823" s="41">
        <v>3.5416666666666669E-3</v>
      </c>
    </row>
    <row r="824" spans="9:27" ht="14.5" x14ac:dyDescent="0.35">
      <c r="I824">
        <f t="shared" si="48"/>
        <v>816</v>
      </c>
      <c r="J824" s="25">
        <v>68</v>
      </c>
      <c r="K824" s="25">
        <v>0</v>
      </c>
      <c r="L824" s="40">
        <v>0</v>
      </c>
      <c r="M824" s="40">
        <v>0</v>
      </c>
      <c r="O824">
        <f t="shared" si="49"/>
        <v>816</v>
      </c>
      <c r="P824" s="25">
        <v>68</v>
      </c>
      <c r="Q824" s="25">
        <v>0</v>
      </c>
      <c r="R824" s="27">
        <f t="shared" si="51"/>
        <v>13.788381016661273</v>
      </c>
      <c r="S824" s="41">
        <v>13.4795757193823</v>
      </c>
      <c r="T824" s="41">
        <v>15.1348780777064</v>
      </c>
      <c r="W824">
        <f t="shared" si="50"/>
        <v>816</v>
      </c>
      <c r="X824" s="25">
        <v>68</v>
      </c>
      <c r="Y824" s="25">
        <v>0</v>
      </c>
      <c r="Z824" s="41">
        <v>0</v>
      </c>
      <c r="AA824" s="41">
        <v>0</v>
      </c>
    </row>
    <row r="825" spans="9:27" ht="14.5" x14ac:dyDescent="0.35">
      <c r="I825">
        <f t="shared" si="48"/>
        <v>817</v>
      </c>
      <c r="J825" s="25">
        <v>68</v>
      </c>
      <c r="K825" s="25">
        <v>1</v>
      </c>
      <c r="L825" s="40">
        <v>0</v>
      </c>
      <c r="M825" s="40">
        <v>0</v>
      </c>
      <c r="O825">
        <f t="shared" si="49"/>
        <v>817</v>
      </c>
      <c r="P825" s="25">
        <v>68</v>
      </c>
      <c r="Q825" s="25">
        <v>1</v>
      </c>
      <c r="R825" s="27">
        <f t="shared" si="51"/>
        <v>13.747852145754656</v>
      </c>
      <c r="S825" s="41">
        <v>13.438641523982</v>
      </c>
      <c r="T825" s="41">
        <v>15.096116560677199</v>
      </c>
      <c r="W825">
        <f t="shared" si="50"/>
        <v>817</v>
      </c>
      <c r="X825" s="25">
        <v>68</v>
      </c>
      <c r="Y825" s="25">
        <v>1</v>
      </c>
      <c r="Z825" s="41">
        <v>0</v>
      </c>
      <c r="AA825" s="41">
        <v>0</v>
      </c>
    </row>
    <row r="826" spans="9:27" ht="14.5" x14ac:dyDescent="0.35">
      <c r="I826">
        <f t="shared" si="48"/>
        <v>818</v>
      </c>
      <c r="J826" s="25">
        <v>68</v>
      </c>
      <c r="K826" s="25">
        <v>2</v>
      </c>
      <c r="L826" s="40">
        <v>0</v>
      </c>
      <c r="M826" s="40">
        <v>0</v>
      </c>
      <c r="O826">
        <f t="shared" si="49"/>
        <v>818</v>
      </c>
      <c r="P826" s="25">
        <v>68</v>
      </c>
      <c r="Q826" s="25">
        <v>2</v>
      </c>
      <c r="R826" s="27">
        <f t="shared" si="51"/>
        <v>13.707215326373346</v>
      </c>
      <c r="S826" s="41">
        <v>13.397595746793099</v>
      </c>
      <c r="T826" s="41">
        <v>15.0572629376687</v>
      </c>
      <c r="W826">
        <f t="shared" si="50"/>
        <v>818</v>
      </c>
      <c r="X826" s="25">
        <v>68</v>
      </c>
      <c r="Y826" s="25">
        <v>2</v>
      </c>
      <c r="Z826" s="41">
        <v>0</v>
      </c>
      <c r="AA826" s="41">
        <v>0</v>
      </c>
    </row>
    <row r="827" spans="9:27" ht="14.5" x14ac:dyDescent="0.35">
      <c r="I827">
        <f t="shared" si="48"/>
        <v>819</v>
      </c>
      <c r="J827" s="25">
        <v>68</v>
      </c>
      <c r="K827" s="25">
        <v>3</v>
      </c>
      <c r="L827" s="40">
        <v>0</v>
      </c>
      <c r="M827" s="40">
        <v>0</v>
      </c>
      <c r="O827">
        <f t="shared" si="49"/>
        <v>819</v>
      </c>
      <c r="P827" s="25">
        <v>68</v>
      </c>
      <c r="Q827" s="25">
        <v>3</v>
      </c>
      <c r="R827" s="27">
        <f t="shared" si="51"/>
        <v>13.666469882849231</v>
      </c>
      <c r="S827" s="41">
        <v>13.356437705793899</v>
      </c>
      <c r="T827" s="41">
        <v>15.018316560716601</v>
      </c>
      <c r="W827">
        <f t="shared" si="50"/>
        <v>819</v>
      </c>
      <c r="X827" s="25">
        <v>68</v>
      </c>
      <c r="Y827" s="25">
        <v>3</v>
      </c>
      <c r="Z827" s="41">
        <v>0</v>
      </c>
      <c r="AA827" s="41">
        <v>0</v>
      </c>
    </row>
    <row r="828" spans="9:27" ht="14.5" x14ac:dyDescent="0.35">
      <c r="I828">
        <f t="shared" si="48"/>
        <v>820</v>
      </c>
      <c r="J828" s="25">
        <v>68</v>
      </c>
      <c r="K828" s="25">
        <v>4</v>
      </c>
      <c r="L828" s="40">
        <v>0</v>
      </c>
      <c r="M828" s="40">
        <v>0</v>
      </c>
      <c r="O828">
        <f t="shared" si="49"/>
        <v>820</v>
      </c>
      <c r="P828" s="25">
        <v>68</v>
      </c>
      <c r="Q828" s="25">
        <v>4</v>
      </c>
      <c r="R828" s="27">
        <f t="shared" si="51"/>
        <v>13.625615142729732</v>
      </c>
      <c r="S828" s="41">
        <v>13.315166721897601</v>
      </c>
      <c r="T828" s="41">
        <v>14.979276786295801</v>
      </c>
      <c r="W828">
        <f t="shared" si="50"/>
        <v>820</v>
      </c>
      <c r="X828" s="25">
        <v>68</v>
      </c>
      <c r="Y828" s="25">
        <v>4</v>
      </c>
      <c r="Z828" s="41">
        <v>0</v>
      </c>
      <c r="AA828" s="41">
        <v>0</v>
      </c>
    </row>
    <row r="829" spans="9:27" ht="14.5" x14ac:dyDescent="0.35">
      <c r="I829">
        <f t="shared" si="48"/>
        <v>821</v>
      </c>
      <c r="J829" s="25">
        <v>68</v>
      </c>
      <c r="K829" s="25">
        <v>5</v>
      </c>
      <c r="L829" s="40">
        <v>0</v>
      </c>
      <c r="M829" s="40">
        <v>0</v>
      </c>
      <c r="O829">
        <f t="shared" si="49"/>
        <v>821</v>
      </c>
      <c r="P829" s="25">
        <v>68</v>
      </c>
      <c r="Q829" s="25">
        <v>5</v>
      </c>
      <c r="R829" s="27">
        <f t="shared" si="51"/>
        <v>13.584650436670481</v>
      </c>
      <c r="S829" s="41">
        <v>13.2737821188522</v>
      </c>
      <c r="T829" s="41">
        <v>14.940142975181599</v>
      </c>
      <c r="W829">
        <f t="shared" si="50"/>
        <v>821</v>
      </c>
      <c r="X829" s="25">
        <v>68</v>
      </c>
      <c r="Y829" s="25">
        <v>5</v>
      </c>
      <c r="Z829" s="41">
        <v>0</v>
      </c>
      <c r="AA829" s="41">
        <v>0</v>
      </c>
    </row>
    <row r="830" spans="9:27" ht="14.5" x14ac:dyDescent="0.35">
      <c r="I830">
        <f t="shared" si="48"/>
        <v>822</v>
      </c>
      <c r="J830" s="25">
        <v>68</v>
      </c>
      <c r="K830" s="25">
        <v>6</v>
      </c>
      <c r="L830" s="40">
        <v>0</v>
      </c>
      <c r="M830" s="40">
        <v>0</v>
      </c>
      <c r="O830">
        <f t="shared" si="49"/>
        <v>822</v>
      </c>
      <c r="P830" s="25">
        <v>68</v>
      </c>
      <c r="Q830" s="25">
        <v>6</v>
      </c>
      <c r="R830" s="27">
        <f t="shared" si="51"/>
        <v>13.543575098330354</v>
      </c>
      <c r="S830" s="41">
        <v>13.232283223142501</v>
      </c>
      <c r="T830" s="41">
        <v>14.9009144923143</v>
      </c>
      <c r="W830">
        <f t="shared" si="50"/>
        <v>822</v>
      </c>
      <c r="X830" s="25">
        <v>68</v>
      </c>
      <c r="Y830" s="25">
        <v>6</v>
      </c>
      <c r="Z830" s="41">
        <v>0</v>
      </c>
      <c r="AA830" s="41">
        <v>0</v>
      </c>
    </row>
    <row r="831" spans="9:27" ht="14.5" x14ac:dyDescent="0.35">
      <c r="I831">
        <f t="shared" si="48"/>
        <v>823</v>
      </c>
      <c r="J831" s="25">
        <v>68</v>
      </c>
      <c r="K831" s="25">
        <v>7</v>
      </c>
      <c r="L831" s="40">
        <v>0</v>
      </c>
      <c r="M831" s="40">
        <v>0</v>
      </c>
      <c r="O831">
        <f t="shared" si="49"/>
        <v>823</v>
      </c>
      <c r="P831" s="25">
        <v>68</v>
      </c>
      <c r="Q831" s="25">
        <v>7</v>
      </c>
      <c r="R831" s="27">
        <f t="shared" si="51"/>
        <v>13.502388464269576</v>
      </c>
      <c r="S831" s="41">
        <v>13.190669363894999</v>
      </c>
      <c r="T831" s="41">
        <v>14.8615907066677</v>
      </c>
      <c r="W831">
        <f t="shared" si="50"/>
        <v>823</v>
      </c>
      <c r="X831" s="25">
        <v>68</v>
      </c>
      <c r="Y831" s="25">
        <v>7</v>
      </c>
      <c r="Z831" s="41">
        <v>0</v>
      </c>
      <c r="AA831" s="41">
        <v>0</v>
      </c>
    </row>
    <row r="832" spans="9:27" ht="14.5" x14ac:dyDescent="0.35">
      <c r="I832">
        <f t="shared" si="48"/>
        <v>824</v>
      </c>
      <c r="J832" s="25">
        <v>68</v>
      </c>
      <c r="K832" s="25">
        <v>8</v>
      </c>
      <c r="L832" s="40">
        <v>0</v>
      </c>
      <c r="M832" s="40">
        <v>0</v>
      </c>
      <c r="O832">
        <f t="shared" si="49"/>
        <v>824</v>
      </c>
      <c r="P832" s="25">
        <v>68</v>
      </c>
      <c r="Q832" s="25">
        <v>8</v>
      </c>
      <c r="R832" s="27">
        <f t="shared" si="51"/>
        <v>13.461089873850362</v>
      </c>
      <c r="S832" s="41">
        <v>13.148939872785</v>
      </c>
      <c r="T832" s="41">
        <v>14.822170991121601</v>
      </c>
      <c r="W832">
        <f t="shared" si="50"/>
        <v>824</v>
      </c>
      <c r="X832" s="25">
        <v>68</v>
      </c>
      <c r="Y832" s="25">
        <v>8</v>
      </c>
      <c r="Z832" s="41">
        <v>0</v>
      </c>
      <c r="AA832" s="41">
        <v>0</v>
      </c>
    </row>
    <row r="833" spans="9:27" ht="14.5" x14ac:dyDescent="0.35">
      <c r="I833">
        <f t="shared" si="48"/>
        <v>825</v>
      </c>
      <c r="J833" s="25">
        <v>68</v>
      </c>
      <c r="K833" s="25">
        <v>9</v>
      </c>
      <c r="L833" s="40">
        <v>0</v>
      </c>
      <c r="M833" s="40">
        <v>0</v>
      </c>
      <c r="O833">
        <f t="shared" si="49"/>
        <v>825</v>
      </c>
      <c r="P833" s="25">
        <v>68</v>
      </c>
      <c r="Q833" s="25">
        <v>9</v>
      </c>
      <c r="R833" s="27">
        <f t="shared" si="51"/>
        <v>13.419678669140197</v>
      </c>
      <c r="S833" s="41">
        <v>13.107094083946301</v>
      </c>
      <c r="T833" s="41">
        <v>14.782654722337099</v>
      </c>
      <c r="W833">
        <f t="shared" si="50"/>
        <v>825</v>
      </c>
      <c r="X833" s="25">
        <v>68</v>
      </c>
      <c r="Y833" s="25">
        <v>9</v>
      </c>
      <c r="Z833" s="41">
        <v>0</v>
      </c>
      <c r="AA833" s="41">
        <v>0</v>
      </c>
    </row>
    <row r="834" spans="9:27" ht="14.5" x14ac:dyDescent="0.35">
      <c r="I834">
        <f t="shared" si="48"/>
        <v>826</v>
      </c>
      <c r="J834" s="25">
        <v>68</v>
      </c>
      <c r="K834" s="25">
        <v>10</v>
      </c>
      <c r="L834" s="40">
        <v>0</v>
      </c>
      <c r="M834" s="40">
        <v>0</v>
      </c>
      <c r="O834">
        <f t="shared" si="49"/>
        <v>826</v>
      </c>
      <c r="P834" s="25">
        <v>68</v>
      </c>
      <c r="Q834" s="25">
        <v>10</v>
      </c>
      <c r="R834" s="27">
        <f t="shared" si="51"/>
        <v>13.378154194817398</v>
      </c>
      <c r="S834" s="41">
        <v>13.0651313338827</v>
      </c>
      <c r="T834" s="41">
        <v>14.7430412806362</v>
      </c>
      <c r="W834">
        <f t="shared" si="50"/>
        <v>826</v>
      </c>
      <c r="X834" s="25">
        <v>68</v>
      </c>
      <c r="Y834" s="25">
        <v>10</v>
      </c>
      <c r="Z834" s="41">
        <v>0</v>
      </c>
      <c r="AA834" s="41">
        <v>0</v>
      </c>
    </row>
    <row r="835" spans="9:27" ht="14.5" x14ac:dyDescent="0.35">
      <c r="I835">
        <f t="shared" si="48"/>
        <v>827</v>
      </c>
      <c r="J835" s="25">
        <v>68</v>
      </c>
      <c r="K835" s="25">
        <v>11</v>
      </c>
      <c r="L835" s="40">
        <v>0</v>
      </c>
      <c r="M835" s="40">
        <v>0</v>
      </c>
      <c r="O835">
        <f t="shared" si="49"/>
        <v>827</v>
      </c>
      <c r="P835" s="25">
        <v>68</v>
      </c>
      <c r="Q835" s="25">
        <v>11</v>
      </c>
      <c r="R835" s="27">
        <f t="shared" si="51"/>
        <v>13.336515798079299</v>
      </c>
      <c r="S835" s="41">
        <v>13.023050961381999</v>
      </c>
      <c r="T835" s="41">
        <v>14.7033300498847</v>
      </c>
      <c r="W835">
        <f t="shared" si="50"/>
        <v>827</v>
      </c>
      <c r="X835" s="25">
        <v>68</v>
      </c>
      <c r="Y835" s="25">
        <v>11</v>
      </c>
      <c r="Z835" s="41">
        <v>0</v>
      </c>
      <c r="AA835" s="41">
        <v>0</v>
      </c>
    </row>
    <row r="836" spans="9:27" ht="14.5" x14ac:dyDescent="0.35">
      <c r="I836">
        <f t="shared" si="48"/>
        <v>828</v>
      </c>
      <c r="J836" s="25">
        <v>69</v>
      </c>
      <c r="K836" s="25">
        <v>0</v>
      </c>
      <c r="L836" s="40">
        <v>0</v>
      </c>
      <c r="M836" s="40">
        <v>0</v>
      </c>
      <c r="O836">
        <f t="shared" si="49"/>
        <v>828</v>
      </c>
      <c r="P836" s="25">
        <v>69</v>
      </c>
      <c r="Q836" s="25">
        <v>0</v>
      </c>
      <c r="R836" s="27">
        <f t="shared" si="51"/>
        <v>13.294762828552235</v>
      </c>
      <c r="S836" s="41">
        <v>12.9808523074317</v>
      </c>
      <c r="T836" s="41">
        <v>14.6635204173772</v>
      </c>
      <c r="W836">
        <f t="shared" si="50"/>
        <v>828</v>
      </c>
      <c r="X836" s="25">
        <v>69</v>
      </c>
      <c r="Y836" s="25">
        <v>0</v>
      </c>
      <c r="Z836" s="41">
        <v>0</v>
      </c>
      <c r="AA836" s="41">
        <v>0</v>
      </c>
    </row>
    <row r="837" spans="9:27" ht="14.5" x14ac:dyDescent="0.35">
      <c r="I837">
        <f t="shared" si="48"/>
        <v>829</v>
      </c>
      <c r="J837" s="25">
        <v>69</v>
      </c>
      <c r="K837" s="25">
        <v>1</v>
      </c>
      <c r="L837" s="40">
        <v>0</v>
      </c>
      <c r="M837" s="40">
        <v>0</v>
      </c>
      <c r="O837">
        <f t="shared" si="49"/>
        <v>829</v>
      </c>
      <c r="P837" s="25">
        <v>69</v>
      </c>
      <c r="Q837" s="25">
        <v>1</v>
      </c>
      <c r="R837" s="27">
        <f t="shared" si="51"/>
        <v>13.253846195550864</v>
      </c>
      <c r="S837" s="41">
        <v>12.939559559775899</v>
      </c>
      <c r="T837" s="41">
        <v>14.6242437733309</v>
      </c>
      <c r="W837">
        <f t="shared" si="50"/>
        <v>829</v>
      </c>
      <c r="X837" s="25">
        <v>69</v>
      </c>
      <c r="Y837" s="25">
        <v>1</v>
      </c>
      <c r="Z837" s="41">
        <v>0</v>
      </c>
      <c r="AA837" s="41">
        <v>0</v>
      </c>
    </row>
    <row r="838" spans="9:27" ht="14.5" x14ac:dyDescent="0.35">
      <c r="I838">
        <f t="shared" si="48"/>
        <v>830</v>
      </c>
      <c r="J838" s="25">
        <v>69</v>
      </c>
      <c r="K838" s="25">
        <v>2</v>
      </c>
      <c r="L838" s="40">
        <v>0</v>
      </c>
      <c r="M838" s="40">
        <v>0</v>
      </c>
      <c r="O838">
        <f t="shared" si="49"/>
        <v>830</v>
      </c>
      <c r="P838" s="25">
        <v>69</v>
      </c>
      <c r="Q838" s="25">
        <v>2</v>
      </c>
      <c r="R838" s="27">
        <f t="shared" si="51"/>
        <v>13.212815721501645</v>
      </c>
      <c r="S838" s="41">
        <v>12.8981490641414</v>
      </c>
      <c r="T838" s="41">
        <v>14.584870323795901</v>
      </c>
      <c r="W838">
        <f t="shared" si="50"/>
        <v>830</v>
      </c>
      <c r="X838" s="25">
        <v>69</v>
      </c>
      <c r="Y838" s="25">
        <v>2</v>
      </c>
      <c r="Z838" s="41">
        <v>0</v>
      </c>
      <c r="AA838" s="41">
        <v>0</v>
      </c>
    </row>
    <row r="839" spans="9:27" ht="14.5" x14ac:dyDescent="0.35">
      <c r="I839">
        <f t="shared" si="48"/>
        <v>831</v>
      </c>
      <c r="J839" s="25">
        <v>69</v>
      </c>
      <c r="K839" s="25">
        <v>3</v>
      </c>
      <c r="L839" s="40">
        <v>0</v>
      </c>
      <c r="M839" s="40">
        <v>0</v>
      </c>
      <c r="O839">
        <f t="shared" si="49"/>
        <v>831</v>
      </c>
      <c r="P839" s="25">
        <v>69</v>
      </c>
      <c r="Q839" s="25">
        <v>3</v>
      </c>
      <c r="R839" s="27">
        <f t="shared" si="51"/>
        <v>13.171670703952582</v>
      </c>
      <c r="S839" s="41">
        <v>12.8566201116705</v>
      </c>
      <c r="T839" s="41">
        <v>14.5453993942513</v>
      </c>
      <c r="W839">
        <f t="shared" si="50"/>
        <v>831</v>
      </c>
      <c r="X839" s="25">
        <v>69</v>
      </c>
      <c r="Y839" s="25">
        <v>3</v>
      </c>
      <c r="Z839" s="41">
        <v>0</v>
      </c>
      <c r="AA839" s="41">
        <v>0</v>
      </c>
    </row>
    <row r="840" spans="9:27" ht="14.5" x14ac:dyDescent="0.35">
      <c r="I840">
        <f t="shared" ref="I840:I903" si="52">J840*12+K840</f>
        <v>832</v>
      </c>
      <c r="J840" s="25">
        <v>69</v>
      </c>
      <c r="K840" s="25">
        <v>4</v>
      </c>
      <c r="L840" s="40">
        <v>0</v>
      </c>
      <c r="M840" s="40">
        <v>0</v>
      </c>
      <c r="O840">
        <f t="shared" ref="O840:O903" si="53">P840*12+Q840</f>
        <v>832</v>
      </c>
      <c r="P840" s="25">
        <v>69</v>
      </c>
      <c r="Q840" s="25">
        <v>4</v>
      </c>
      <c r="R840" s="27">
        <f t="shared" si="51"/>
        <v>13.130410443582397</v>
      </c>
      <c r="S840" s="41">
        <v>12.814971996329099</v>
      </c>
      <c r="T840" s="41">
        <v>14.505830314645999</v>
      </c>
      <c r="W840">
        <f t="shared" ref="W840:W903" si="54">X840*12+Y840</f>
        <v>832</v>
      </c>
      <c r="X840" s="25">
        <v>69</v>
      </c>
      <c r="Y840" s="25">
        <v>4</v>
      </c>
      <c r="Z840" s="41">
        <v>0</v>
      </c>
      <c r="AA840" s="41">
        <v>0</v>
      </c>
    </row>
    <row r="841" spans="9:27" ht="14.5" x14ac:dyDescent="0.35">
      <c r="I841">
        <f t="shared" si="52"/>
        <v>833</v>
      </c>
      <c r="J841" s="25">
        <v>69</v>
      </c>
      <c r="K841" s="25">
        <v>5</v>
      </c>
      <c r="L841" s="40">
        <v>0</v>
      </c>
      <c r="M841" s="40">
        <v>0</v>
      </c>
      <c r="O841">
        <f t="shared" si="53"/>
        <v>833</v>
      </c>
      <c r="P841" s="25">
        <v>69</v>
      </c>
      <c r="Q841" s="25">
        <v>5</v>
      </c>
      <c r="R841" s="27">
        <f t="shared" ref="R841:R904" si="55">$C$19*S841+$C$18*T841</f>
        <v>13.089034244091051</v>
      </c>
      <c r="S841" s="41">
        <v>12.773204014805</v>
      </c>
      <c r="T841" s="41">
        <v>14.466162419255401</v>
      </c>
      <c r="W841">
        <f t="shared" si="54"/>
        <v>833</v>
      </c>
      <c r="X841" s="25">
        <v>69</v>
      </c>
      <c r="Y841" s="25">
        <v>5</v>
      </c>
      <c r="Z841" s="41">
        <v>0</v>
      </c>
      <c r="AA841" s="41">
        <v>0</v>
      </c>
    </row>
    <row r="842" spans="9:27" ht="14.5" x14ac:dyDescent="0.35">
      <c r="I842">
        <f t="shared" si="52"/>
        <v>834</v>
      </c>
      <c r="J842" s="25">
        <v>69</v>
      </c>
      <c r="K842" s="25">
        <v>6</v>
      </c>
      <c r="L842" s="40">
        <v>0</v>
      </c>
      <c r="M842" s="40">
        <v>0</v>
      </c>
      <c r="O842">
        <f t="shared" si="53"/>
        <v>834</v>
      </c>
      <c r="P842" s="25">
        <v>69</v>
      </c>
      <c r="Q842" s="25">
        <v>6</v>
      </c>
      <c r="R842" s="27">
        <f t="shared" si="55"/>
        <v>13.0475414120935</v>
      </c>
      <c r="S842" s="41">
        <v>12.7313154664092</v>
      </c>
      <c r="T842" s="41">
        <v>14.426395046542201</v>
      </c>
      <c r="W842">
        <f t="shared" si="54"/>
        <v>834</v>
      </c>
      <c r="X842" s="25">
        <v>69</v>
      </c>
      <c r="Y842" s="25">
        <v>6</v>
      </c>
      <c r="Z842" s="41">
        <v>0</v>
      </c>
      <c r="AA842" s="41">
        <v>0</v>
      </c>
    </row>
    <row r="843" spans="9:27" ht="14.5" x14ac:dyDescent="0.35">
      <c r="I843">
        <f t="shared" si="52"/>
        <v>835</v>
      </c>
      <c r="J843" s="25">
        <v>69</v>
      </c>
      <c r="K843" s="25">
        <v>7</v>
      </c>
      <c r="L843" s="40">
        <v>0</v>
      </c>
      <c r="M843" s="40">
        <v>0</v>
      </c>
      <c r="O843">
        <f t="shared" si="53"/>
        <v>835</v>
      </c>
      <c r="P843" s="25">
        <v>69</v>
      </c>
      <c r="Q843" s="25">
        <v>7</v>
      </c>
      <c r="R843" s="27">
        <f t="shared" si="55"/>
        <v>13.005931257015488</v>
      </c>
      <c r="S843" s="41">
        <v>12.6893056529787</v>
      </c>
      <c r="T843" s="41">
        <v>14.386527539021699</v>
      </c>
      <c r="W843">
        <f t="shared" si="54"/>
        <v>835</v>
      </c>
      <c r="X843" s="25">
        <v>69</v>
      </c>
      <c r="Y843" s="25">
        <v>7</v>
      </c>
      <c r="Z843" s="41">
        <v>0</v>
      </c>
      <c r="AA843" s="41">
        <v>0</v>
      </c>
    </row>
    <row r="844" spans="9:27" ht="14.5" x14ac:dyDescent="0.35">
      <c r="I844">
        <f t="shared" si="52"/>
        <v>836</v>
      </c>
      <c r="J844" s="25">
        <v>69</v>
      </c>
      <c r="K844" s="25">
        <v>8</v>
      </c>
      <c r="L844" s="40">
        <v>0</v>
      </c>
      <c r="M844" s="40">
        <v>0</v>
      </c>
      <c r="O844">
        <f t="shared" si="53"/>
        <v>836</v>
      </c>
      <c r="P844" s="25">
        <v>69</v>
      </c>
      <c r="Q844" s="25">
        <v>8</v>
      </c>
      <c r="R844" s="27">
        <f t="shared" si="55"/>
        <v>12.964203090992738</v>
      </c>
      <c r="S844" s="41">
        <v>12.6471738787828</v>
      </c>
      <c r="T844" s="41">
        <v>14.346559243129899</v>
      </c>
      <c r="W844">
        <f t="shared" si="54"/>
        <v>836</v>
      </c>
      <c r="X844" s="25">
        <v>69</v>
      </c>
      <c r="Y844" s="25">
        <v>8</v>
      </c>
      <c r="Z844" s="41">
        <v>0</v>
      </c>
      <c r="AA844" s="41">
        <v>0</v>
      </c>
    </row>
    <row r="845" spans="9:27" ht="14.5" x14ac:dyDescent="0.35">
      <c r="I845">
        <f t="shared" si="52"/>
        <v>837</v>
      </c>
      <c r="J845" s="25">
        <v>69</v>
      </c>
      <c r="K845" s="25">
        <v>9</v>
      </c>
      <c r="L845" s="40">
        <v>0</v>
      </c>
      <c r="M845" s="40">
        <v>0</v>
      </c>
      <c r="O845">
        <f t="shared" si="53"/>
        <v>837</v>
      </c>
      <c r="P845" s="25">
        <v>69</v>
      </c>
      <c r="Q845" s="25">
        <v>9</v>
      </c>
      <c r="R845" s="27">
        <f t="shared" si="55"/>
        <v>12.922356228772227</v>
      </c>
      <c r="S845" s="41">
        <v>12.6049194504309</v>
      </c>
      <c r="T845" s="41">
        <v>14.3064895090964</v>
      </c>
      <c r="W845">
        <f t="shared" si="54"/>
        <v>837</v>
      </c>
      <c r="X845" s="25">
        <v>69</v>
      </c>
      <c r="Y845" s="25">
        <v>9</v>
      </c>
      <c r="Z845" s="41">
        <v>0</v>
      </c>
      <c r="AA845" s="41">
        <v>0</v>
      </c>
    </row>
    <row r="846" spans="9:27" ht="14.5" x14ac:dyDescent="0.35">
      <c r="I846">
        <f t="shared" si="52"/>
        <v>838</v>
      </c>
      <c r="J846" s="25">
        <v>69</v>
      </c>
      <c r="K846" s="25">
        <v>10</v>
      </c>
      <c r="L846" s="40">
        <v>0</v>
      </c>
      <c r="M846" s="40">
        <v>0</v>
      </c>
      <c r="O846">
        <f t="shared" si="53"/>
        <v>838</v>
      </c>
      <c r="P846" s="25">
        <v>69</v>
      </c>
      <c r="Q846" s="25">
        <v>10</v>
      </c>
      <c r="R846" s="27">
        <f t="shared" si="55"/>
        <v>12.880389987616191</v>
      </c>
      <c r="S846" s="41">
        <v>12.562541676783001</v>
      </c>
      <c r="T846" s="41">
        <v>14.266317690820101</v>
      </c>
      <c r="W846">
        <f t="shared" si="54"/>
        <v>838</v>
      </c>
      <c r="X846" s="25">
        <v>69</v>
      </c>
      <c r="Y846" s="25">
        <v>10</v>
      </c>
      <c r="Z846" s="41">
        <v>0</v>
      </c>
      <c r="AA846" s="41">
        <v>0</v>
      </c>
    </row>
    <row r="847" spans="9:27" ht="14.5" x14ac:dyDescent="0.35">
      <c r="I847">
        <f t="shared" si="52"/>
        <v>839</v>
      </c>
      <c r="J847" s="25">
        <v>69</v>
      </c>
      <c r="K847" s="25">
        <v>11</v>
      </c>
      <c r="L847" s="40">
        <v>0</v>
      </c>
      <c r="M847" s="40">
        <v>0</v>
      </c>
      <c r="O847">
        <f t="shared" si="53"/>
        <v>839</v>
      </c>
      <c r="P847" s="25">
        <v>69</v>
      </c>
      <c r="Q847" s="25">
        <v>11</v>
      </c>
      <c r="R847" s="27">
        <f t="shared" si="55"/>
        <v>12.838303687208384</v>
      </c>
      <c r="S847" s="41">
        <v>12.520039868862099</v>
      </c>
      <c r="T847" s="41">
        <v>14.2260431457486</v>
      </c>
      <c r="W847">
        <f t="shared" si="54"/>
        <v>839</v>
      </c>
      <c r="X847" s="25">
        <v>69</v>
      </c>
      <c r="Y847" s="25">
        <v>11</v>
      </c>
      <c r="Z847" s="41">
        <v>0</v>
      </c>
      <c r="AA847" s="41">
        <v>0</v>
      </c>
    </row>
    <row r="848" spans="9:27" ht="14.5" x14ac:dyDescent="0.35">
      <c r="I848">
        <f t="shared" si="52"/>
        <v>840</v>
      </c>
      <c r="J848" s="25">
        <v>70</v>
      </c>
      <c r="K848" s="25">
        <v>0</v>
      </c>
      <c r="L848" s="40">
        <v>0</v>
      </c>
      <c r="M848" s="40">
        <v>0</v>
      </c>
      <c r="O848">
        <f t="shared" si="53"/>
        <v>840</v>
      </c>
      <c r="P848" s="25">
        <v>70</v>
      </c>
      <c r="Q848" s="25">
        <v>0</v>
      </c>
      <c r="R848" s="27">
        <f t="shared" si="55"/>
        <v>12.796096649563189</v>
      </c>
      <c r="S848" s="41">
        <v>12.4774133397694</v>
      </c>
      <c r="T848" s="41">
        <v>14.185665234760799</v>
      </c>
      <c r="W848">
        <f t="shared" si="54"/>
        <v>840</v>
      </c>
      <c r="X848" s="25">
        <v>70</v>
      </c>
      <c r="Y848" s="25">
        <v>0</v>
      </c>
      <c r="Z848" s="41">
        <v>0</v>
      </c>
      <c r="AA848" s="41">
        <v>0</v>
      </c>
    </row>
    <row r="849" spans="9:27" ht="14.5" x14ac:dyDescent="0.35">
      <c r="I849">
        <f t="shared" si="52"/>
        <v>841</v>
      </c>
      <c r="J849" s="25">
        <v>70</v>
      </c>
      <c r="K849" s="25">
        <v>1</v>
      </c>
      <c r="L849" s="40">
        <v>0</v>
      </c>
      <c r="M849" s="40">
        <v>0</v>
      </c>
      <c r="O849">
        <f t="shared" si="53"/>
        <v>841</v>
      </c>
      <c r="P849" s="25">
        <v>70</v>
      </c>
      <c r="Q849" s="25">
        <v>1</v>
      </c>
      <c r="R849" s="27">
        <f t="shared" si="55"/>
        <v>12.754676424178951</v>
      </c>
      <c r="S849" s="41">
        <v>12.4357428047031</v>
      </c>
      <c r="T849" s="41">
        <v>14.145336445482799</v>
      </c>
      <c r="W849">
        <f t="shared" si="54"/>
        <v>841</v>
      </c>
      <c r="X849" s="25">
        <v>70</v>
      </c>
      <c r="Y849" s="25">
        <v>1</v>
      </c>
      <c r="Z849" s="41">
        <v>0</v>
      </c>
      <c r="AA849" s="41">
        <v>0</v>
      </c>
    </row>
    <row r="850" spans="9:27" ht="14.5" x14ac:dyDescent="0.35">
      <c r="I850">
        <f t="shared" si="52"/>
        <v>842</v>
      </c>
      <c r="J850" s="25">
        <v>70</v>
      </c>
      <c r="K850" s="25">
        <v>2</v>
      </c>
      <c r="L850" s="40">
        <v>0</v>
      </c>
      <c r="M850" s="40">
        <v>0</v>
      </c>
      <c r="O850">
        <f t="shared" si="53"/>
        <v>842</v>
      </c>
      <c r="P850" s="25">
        <v>70</v>
      </c>
      <c r="Q850" s="25">
        <v>2</v>
      </c>
      <c r="R850" s="27">
        <f t="shared" si="55"/>
        <v>12.713135996933838</v>
      </c>
      <c r="S850" s="41">
        <v>12.3939478849158</v>
      </c>
      <c r="T850" s="41">
        <v>14.1049056930494</v>
      </c>
      <c r="W850">
        <f t="shared" si="54"/>
        <v>842</v>
      </c>
      <c r="X850" s="25">
        <v>70</v>
      </c>
      <c r="Y850" s="25">
        <v>2</v>
      </c>
      <c r="Z850" s="41">
        <v>0</v>
      </c>
      <c r="AA850" s="41">
        <v>0</v>
      </c>
    </row>
    <row r="851" spans="9:27" ht="14.5" x14ac:dyDescent="0.35">
      <c r="I851">
        <f t="shared" si="52"/>
        <v>843</v>
      </c>
      <c r="J851" s="25">
        <v>70</v>
      </c>
      <c r="K851" s="25">
        <v>3</v>
      </c>
      <c r="L851" s="40">
        <v>0</v>
      </c>
      <c r="M851" s="40">
        <v>0</v>
      </c>
      <c r="O851">
        <f t="shared" si="53"/>
        <v>843</v>
      </c>
      <c r="P851" s="25">
        <v>70</v>
      </c>
      <c r="Q851" s="25">
        <v>3</v>
      </c>
      <c r="R851" s="27">
        <f t="shared" si="55"/>
        <v>12.671474637440873</v>
      </c>
      <c r="S851" s="41">
        <v>12.352027842826001</v>
      </c>
      <c r="T851" s="41">
        <v>14.0643722784442</v>
      </c>
      <c r="W851">
        <f t="shared" si="54"/>
        <v>843</v>
      </c>
      <c r="X851" s="25">
        <v>70</v>
      </c>
      <c r="Y851" s="25">
        <v>3</v>
      </c>
      <c r="Z851" s="41">
        <v>0</v>
      </c>
      <c r="AA851" s="41">
        <v>0</v>
      </c>
    </row>
    <row r="852" spans="9:27" ht="14.5" x14ac:dyDescent="0.35">
      <c r="I852">
        <f t="shared" si="52"/>
        <v>844</v>
      </c>
      <c r="J852" s="25">
        <v>70</v>
      </c>
      <c r="K852" s="25">
        <v>4</v>
      </c>
      <c r="L852" s="40">
        <v>0</v>
      </c>
      <c r="M852" s="40">
        <v>0</v>
      </c>
      <c r="O852">
        <f t="shared" si="53"/>
        <v>844</v>
      </c>
      <c r="P852" s="25">
        <v>70</v>
      </c>
      <c r="Q852" s="25">
        <v>4</v>
      </c>
      <c r="R852" s="27">
        <f t="shared" si="55"/>
        <v>12.629691618359933</v>
      </c>
      <c r="S852" s="41">
        <v>12.309981943547699</v>
      </c>
      <c r="T852" s="41">
        <v>14.0237355072297</v>
      </c>
      <c r="W852">
        <f t="shared" si="54"/>
        <v>844</v>
      </c>
      <c r="X852" s="25">
        <v>70</v>
      </c>
      <c r="Y852" s="25">
        <v>4</v>
      </c>
      <c r="Z852" s="41">
        <v>0</v>
      </c>
      <c r="AA852" s="41">
        <v>0</v>
      </c>
    </row>
    <row r="853" spans="9:27" ht="14.5" x14ac:dyDescent="0.35">
      <c r="I853">
        <f t="shared" si="52"/>
        <v>845</v>
      </c>
      <c r="J853" s="25">
        <v>70</v>
      </c>
      <c r="K853" s="25">
        <v>5</v>
      </c>
      <c r="L853" s="40">
        <v>0</v>
      </c>
      <c r="M853" s="40">
        <v>0</v>
      </c>
      <c r="O853">
        <f t="shared" si="53"/>
        <v>845</v>
      </c>
      <c r="P853" s="25">
        <v>70</v>
      </c>
      <c r="Q853" s="25">
        <v>5</v>
      </c>
      <c r="R853" s="27">
        <f t="shared" si="55"/>
        <v>12.587786215286309</v>
      </c>
      <c r="S853" s="41">
        <v>12.2678094547872</v>
      </c>
      <c r="T853" s="41">
        <v>13.9829946893999</v>
      </c>
      <c r="W853">
        <f t="shared" si="54"/>
        <v>845</v>
      </c>
      <c r="X853" s="25">
        <v>70</v>
      </c>
      <c r="Y853" s="25">
        <v>5</v>
      </c>
      <c r="Z853" s="41">
        <v>0</v>
      </c>
      <c r="AA853" s="41">
        <v>0</v>
      </c>
    </row>
    <row r="854" spans="9:27" ht="14.5" x14ac:dyDescent="0.35">
      <c r="I854">
        <f t="shared" si="52"/>
        <v>846</v>
      </c>
      <c r="J854" s="25">
        <v>70</v>
      </c>
      <c r="K854" s="25">
        <v>6</v>
      </c>
      <c r="L854" s="40">
        <v>0</v>
      </c>
      <c r="M854" s="40">
        <v>0</v>
      </c>
      <c r="O854">
        <f t="shared" si="53"/>
        <v>846</v>
      </c>
      <c r="P854" s="25">
        <v>70</v>
      </c>
      <c r="Q854" s="25">
        <v>6</v>
      </c>
      <c r="R854" s="27">
        <f t="shared" si="55"/>
        <v>12.545757706641865</v>
      </c>
      <c r="S854" s="41">
        <v>12.225509646742299</v>
      </c>
      <c r="T854" s="41">
        <v>13.942149139236401</v>
      </c>
      <c r="W854">
        <f t="shared" si="54"/>
        <v>846</v>
      </c>
      <c r="X854" s="25">
        <v>70</v>
      </c>
      <c r="Y854" s="25">
        <v>6</v>
      </c>
      <c r="Z854" s="41">
        <v>0</v>
      </c>
      <c r="AA854" s="41">
        <v>0</v>
      </c>
    </row>
    <row r="855" spans="9:27" ht="14.5" x14ac:dyDescent="0.35">
      <c r="I855">
        <f t="shared" si="52"/>
        <v>847</v>
      </c>
      <c r="J855" s="25">
        <v>70</v>
      </c>
      <c r="K855" s="25">
        <v>7</v>
      </c>
      <c r="L855" s="40">
        <v>0</v>
      </c>
      <c r="M855" s="40">
        <v>0</v>
      </c>
      <c r="O855">
        <f t="shared" si="53"/>
        <v>847</v>
      </c>
      <c r="P855" s="25">
        <v>70</v>
      </c>
      <c r="Q855" s="25">
        <v>7</v>
      </c>
      <c r="R855" s="27">
        <f t="shared" si="55"/>
        <v>12.503605373569222</v>
      </c>
      <c r="S855" s="41">
        <v>12.183081792004099</v>
      </c>
      <c r="T855" s="41">
        <v>13.9011981751694</v>
      </c>
      <c r="W855">
        <f t="shared" si="54"/>
        <v>847</v>
      </c>
      <c r="X855" s="25">
        <v>70</v>
      </c>
      <c r="Y855" s="25">
        <v>7</v>
      </c>
      <c r="Z855" s="41">
        <v>0</v>
      </c>
      <c r="AA855" s="41">
        <v>0</v>
      </c>
    </row>
    <row r="856" spans="9:27" ht="14.5" x14ac:dyDescent="0.35">
      <c r="I856">
        <f t="shared" si="52"/>
        <v>848</v>
      </c>
      <c r="J856" s="25">
        <v>70</v>
      </c>
      <c r="K856" s="25">
        <v>8</v>
      </c>
      <c r="L856" s="40">
        <v>0</v>
      </c>
      <c r="M856" s="40">
        <v>0</v>
      </c>
      <c r="O856">
        <f t="shared" si="53"/>
        <v>848</v>
      </c>
      <c r="P856" s="25">
        <v>70</v>
      </c>
      <c r="Q856" s="25">
        <v>8</v>
      </c>
      <c r="R856" s="27">
        <f t="shared" si="55"/>
        <v>12.461328499828912</v>
      </c>
      <c r="S856" s="41">
        <v>12.1405251654617</v>
      </c>
      <c r="T856" s="41">
        <v>13.8601411196419</v>
      </c>
      <c r="W856">
        <f t="shared" si="54"/>
        <v>848</v>
      </c>
      <c r="X856" s="25">
        <v>70</v>
      </c>
      <c r="Y856" s="25">
        <v>8</v>
      </c>
      <c r="Z856" s="41">
        <v>0</v>
      </c>
      <c r="AA856" s="41">
        <v>0</v>
      </c>
    </row>
    <row r="857" spans="9:27" ht="14.5" x14ac:dyDescent="0.35">
      <c r="I857">
        <f t="shared" si="52"/>
        <v>849</v>
      </c>
      <c r="J857" s="25">
        <v>70</v>
      </c>
      <c r="K857" s="25">
        <v>9</v>
      </c>
      <c r="L857" s="40">
        <v>0</v>
      </c>
      <c r="M857" s="40">
        <v>0</v>
      </c>
      <c r="O857">
        <f t="shared" si="53"/>
        <v>849</v>
      </c>
      <c r="P857" s="25">
        <v>70</v>
      </c>
      <c r="Q857" s="25">
        <v>9</v>
      </c>
      <c r="R857" s="27">
        <f t="shared" si="55"/>
        <v>12.418926371698703</v>
      </c>
      <c r="S857" s="41">
        <v>12.097839044208699</v>
      </c>
      <c r="T857" s="41">
        <v>13.818977298977799</v>
      </c>
      <c r="W857">
        <f t="shared" si="54"/>
        <v>849</v>
      </c>
      <c r="X857" s="25">
        <v>70</v>
      </c>
      <c r="Y857" s="25">
        <v>9</v>
      </c>
      <c r="Z857" s="41">
        <v>0</v>
      </c>
      <c r="AA857" s="41">
        <v>0</v>
      </c>
    </row>
    <row r="858" spans="9:27" ht="14.5" x14ac:dyDescent="0.35">
      <c r="I858">
        <f t="shared" si="52"/>
        <v>850</v>
      </c>
      <c r="J858" s="25">
        <v>70</v>
      </c>
      <c r="K858" s="25">
        <v>10</v>
      </c>
      <c r="L858" s="40">
        <v>0</v>
      </c>
      <c r="M858" s="40">
        <v>0</v>
      </c>
      <c r="O858">
        <f t="shared" si="53"/>
        <v>850</v>
      </c>
      <c r="P858" s="25">
        <v>70</v>
      </c>
      <c r="Q858" s="25">
        <v>10</v>
      </c>
      <c r="R858" s="27">
        <f t="shared" si="55"/>
        <v>12.376398277875658</v>
      </c>
      <c r="S858" s="41">
        <v>12.0550227074521</v>
      </c>
      <c r="T858" s="41">
        <v>13.777706043254099</v>
      </c>
      <c r="W858">
        <f t="shared" si="54"/>
        <v>850</v>
      </c>
      <c r="X858" s="25">
        <v>70</v>
      </c>
      <c r="Y858" s="25">
        <v>10</v>
      </c>
      <c r="Z858" s="41">
        <v>0</v>
      </c>
      <c r="AA858" s="41">
        <v>0</v>
      </c>
    </row>
    <row r="859" spans="9:27" ht="14.5" x14ac:dyDescent="0.35">
      <c r="I859">
        <f t="shared" si="52"/>
        <v>851</v>
      </c>
      <c r="J859" s="25">
        <v>70</v>
      </c>
      <c r="K859" s="25">
        <v>11</v>
      </c>
      <c r="L859" s="40">
        <v>0</v>
      </c>
      <c r="M859" s="40">
        <v>0</v>
      </c>
      <c r="O859">
        <f t="shared" si="53"/>
        <v>851</v>
      </c>
      <c r="P859" s="25">
        <v>70</v>
      </c>
      <c r="Q859" s="25">
        <v>11</v>
      </c>
      <c r="R859" s="27">
        <f t="shared" si="55"/>
        <v>12.333743509380696</v>
      </c>
      <c r="S859" s="41">
        <v>12.012075436423499</v>
      </c>
      <c r="T859" s="41">
        <v>13.736326686176501</v>
      </c>
      <c r="W859">
        <f t="shared" si="54"/>
        <v>851</v>
      </c>
      <c r="X859" s="25">
        <v>70</v>
      </c>
      <c r="Y859" s="25">
        <v>11</v>
      </c>
      <c r="Z859" s="41">
        <v>0</v>
      </c>
      <c r="AA859" s="41">
        <v>0</v>
      </c>
    </row>
    <row r="860" spans="9:27" ht="14.5" x14ac:dyDescent="0.35">
      <c r="I860">
        <f t="shared" si="52"/>
        <v>852</v>
      </c>
      <c r="J860" s="25">
        <v>71</v>
      </c>
      <c r="K860" s="25">
        <v>0</v>
      </c>
      <c r="L860" s="40">
        <v>0</v>
      </c>
      <c r="M860" s="40">
        <v>0</v>
      </c>
      <c r="O860">
        <f t="shared" si="53"/>
        <v>852</v>
      </c>
      <c r="P860" s="25">
        <v>71</v>
      </c>
      <c r="Q860" s="25">
        <v>0</v>
      </c>
      <c r="R860" s="27">
        <f t="shared" si="55"/>
        <v>12.290961359465541</v>
      </c>
      <c r="S860" s="41">
        <v>11.9689965142926</v>
      </c>
      <c r="T860" s="41">
        <v>13.6948385649578</v>
      </c>
      <c r="W860">
        <f t="shared" si="54"/>
        <v>852</v>
      </c>
      <c r="X860" s="25">
        <v>71</v>
      </c>
      <c r="Y860" s="25">
        <v>0</v>
      </c>
      <c r="Z860" s="41">
        <v>0</v>
      </c>
      <c r="AA860" s="41">
        <v>0</v>
      </c>
    </row>
    <row r="861" spans="9:27" ht="14.5" x14ac:dyDescent="0.35">
      <c r="I861">
        <f t="shared" si="52"/>
        <v>853</v>
      </c>
      <c r="J861" s="25">
        <v>71</v>
      </c>
      <c r="K861" s="25">
        <v>1</v>
      </c>
      <c r="L861" s="40">
        <v>0</v>
      </c>
      <c r="M861" s="40">
        <v>0</v>
      </c>
      <c r="O861">
        <f t="shared" si="53"/>
        <v>853</v>
      </c>
      <c r="P861" s="25">
        <v>71</v>
      </c>
      <c r="Q861" s="25">
        <v>1</v>
      </c>
      <c r="R861" s="27">
        <f t="shared" si="55"/>
        <v>12.249308948733589</v>
      </c>
      <c r="S861" s="41">
        <v>11.9272025125791</v>
      </c>
      <c r="T861" s="41">
        <v>13.6538035394916</v>
      </c>
      <c r="W861">
        <f t="shared" si="54"/>
        <v>853</v>
      </c>
      <c r="X861" s="25">
        <v>71</v>
      </c>
      <c r="Y861" s="25">
        <v>1</v>
      </c>
      <c r="Z861" s="41">
        <v>0</v>
      </c>
      <c r="AA861" s="41">
        <v>0</v>
      </c>
    </row>
    <row r="862" spans="9:27" ht="14.5" x14ac:dyDescent="0.35">
      <c r="I862">
        <f t="shared" si="52"/>
        <v>854</v>
      </c>
      <c r="J862" s="25">
        <v>71</v>
      </c>
      <c r="K862" s="25">
        <v>2</v>
      </c>
      <c r="L862" s="40">
        <v>0</v>
      </c>
      <c r="M862" s="40">
        <v>0</v>
      </c>
      <c r="O862">
        <f t="shared" si="53"/>
        <v>854</v>
      </c>
      <c r="P862" s="25">
        <v>71</v>
      </c>
      <c r="Q862" s="25">
        <v>2</v>
      </c>
      <c r="R862" s="27">
        <f t="shared" si="55"/>
        <v>12.207529495294315</v>
      </c>
      <c r="S862" s="41">
        <v>11.8852769663182</v>
      </c>
      <c r="T862" s="41">
        <v>13.6126611008856</v>
      </c>
      <c r="W862">
        <f t="shared" si="54"/>
        <v>854</v>
      </c>
      <c r="X862" s="25">
        <v>71</v>
      </c>
      <c r="Y862" s="25">
        <v>2</v>
      </c>
      <c r="Z862" s="41">
        <v>0</v>
      </c>
      <c r="AA862" s="41">
        <v>0</v>
      </c>
    </row>
    <row r="863" spans="9:27" ht="14.5" x14ac:dyDescent="0.35">
      <c r="I863">
        <f t="shared" si="52"/>
        <v>855</v>
      </c>
      <c r="J863" s="25">
        <v>71</v>
      </c>
      <c r="K863" s="25">
        <v>3</v>
      </c>
      <c r="L863" s="40">
        <v>0</v>
      </c>
      <c r="M863" s="40">
        <v>0</v>
      </c>
      <c r="O863">
        <f t="shared" si="53"/>
        <v>855</v>
      </c>
      <c r="P863" s="25">
        <v>71</v>
      </c>
      <c r="Q863" s="25">
        <v>3</v>
      </c>
      <c r="R863" s="27">
        <f t="shared" si="55"/>
        <v>12.165622237711235</v>
      </c>
      <c r="S863" s="41">
        <v>11.843219105589201</v>
      </c>
      <c r="T863" s="41">
        <v>13.5714105246974</v>
      </c>
      <c r="W863">
        <f t="shared" si="54"/>
        <v>855</v>
      </c>
      <c r="X863" s="25">
        <v>71</v>
      </c>
      <c r="Y863" s="25">
        <v>3</v>
      </c>
      <c r="Z863" s="41">
        <v>0</v>
      </c>
      <c r="AA863" s="41">
        <v>0</v>
      </c>
    </row>
    <row r="864" spans="9:27" ht="14.5" x14ac:dyDescent="0.35">
      <c r="I864">
        <f t="shared" si="52"/>
        <v>856</v>
      </c>
      <c r="J864" s="25">
        <v>71</v>
      </c>
      <c r="K864" s="25">
        <v>4</v>
      </c>
      <c r="L864" s="40">
        <v>0</v>
      </c>
      <c r="M864" s="40">
        <v>0</v>
      </c>
      <c r="O864">
        <f t="shared" si="53"/>
        <v>856</v>
      </c>
      <c r="P864" s="25">
        <v>71</v>
      </c>
      <c r="Q864" s="25">
        <v>4</v>
      </c>
      <c r="R864" s="27">
        <f t="shared" si="55"/>
        <v>12.123586417392776</v>
      </c>
      <c r="S864" s="41">
        <v>11.801028162916101</v>
      </c>
      <c r="T864" s="41">
        <v>13.530051091074601</v>
      </c>
      <c r="W864">
        <f t="shared" si="54"/>
        <v>856</v>
      </c>
      <c r="X864" s="25">
        <v>71</v>
      </c>
      <c r="Y864" s="25">
        <v>4</v>
      </c>
      <c r="Z864" s="41">
        <v>0</v>
      </c>
      <c r="AA864" s="41">
        <v>0</v>
      </c>
    </row>
    <row r="865" spans="9:27" ht="14.5" x14ac:dyDescent="0.35">
      <c r="I865">
        <f t="shared" si="52"/>
        <v>857</v>
      </c>
      <c r="J865" s="25">
        <v>71</v>
      </c>
      <c r="K865" s="25">
        <v>5</v>
      </c>
      <c r="L865" s="40">
        <v>0</v>
      </c>
      <c r="M865" s="40">
        <v>0</v>
      </c>
      <c r="O865">
        <f t="shared" si="53"/>
        <v>857</v>
      </c>
      <c r="P865" s="25">
        <v>71</v>
      </c>
      <c r="Q865" s="25">
        <v>5</v>
      </c>
      <c r="R865" s="27">
        <f t="shared" si="55"/>
        <v>12.081421278479484</v>
      </c>
      <c r="S865" s="41">
        <v>11.7587033731636</v>
      </c>
      <c r="T865" s="41">
        <v>13.4885820846036</v>
      </c>
      <c r="W865">
        <f t="shared" si="54"/>
        <v>857</v>
      </c>
      <c r="X865" s="25">
        <v>71</v>
      </c>
      <c r="Y865" s="25">
        <v>5</v>
      </c>
      <c r="Z865" s="41">
        <v>0</v>
      </c>
      <c r="AA865" s="41">
        <v>0</v>
      </c>
    </row>
    <row r="866" spans="9:27" ht="14.5" x14ac:dyDescent="0.35">
      <c r="I866">
        <f t="shared" si="52"/>
        <v>858</v>
      </c>
      <c r="J866" s="25">
        <v>71</v>
      </c>
      <c r="K866" s="25">
        <v>6</v>
      </c>
      <c r="L866" s="40">
        <v>0</v>
      </c>
      <c r="M866" s="40">
        <v>0</v>
      </c>
      <c r="O866">
        <f t="shared" si="53"/>
        <v>858</v>
      </c>
      <c r="P866" s="25">
        <v>71</v>
      </c>
      <c r="Q866" s="25">
        <v>6</v>
      </c>
      <c r="R866" s="27">
        <f t="shared" si="55"/>
        <v>12.039126067734763</v>
      </c>
      <c r="S866" s="41">
        <v>11.716243973436599</v>
      </c>
      <c r="T866" s="41">
        <v>13.4470027941622</v>
      </c>
      <c r="W866">
        <f t="shared" si="54"/>
        <v>858</v>
      </c>
      <c r="X866" s="25">
        <v>71</v>
      </c>
      <c r="Y866" s="25">
        <v>6</v>
      </c>
      <c r="Z866" s="41">
        <v>0</v>
      </c>
      <c r="AA866" s="41">
        <v>0</v>
      </c>
    </row>
    <row r="867" spans="9:27" ht="14.5" x14ac:dyDescent="0.35">
      <c r="I867">
        <f t="shared" si="52"/>
        <v>859</v>
      </c>
      <c r="J867" s="25">
        <v>71</v>
      </c>
      <c r="K867" s="25">
        <v>7</v>
      </c>
      <c r="L867" s="40">
        <v>0</v>
      </c>
      <c r="M867" s="40">
        <v>0</v>
      </c>
      <c r="O867">
        <f t="shared" si="53"/>
        <v>859</v>
      </c>
      <c r="P867" s="25">
        <v>71</v>
      </c>
      <c r="Q867" s="25">
        <v>7</v>
      </c>
      <c r="R867" s="27">
        <f t="shared" si="55"/>
        <v>11.996700034437946</v>
      </c>
      <c r="S867" s="41">
        <v>11.6736492029814</v>
      </c>
      <c r="T867" s="41">
        <v>13.405312512777201</v>
      </c>
      <c r="W867">
        <f t="shared" si="54"/>
        <v>859</v>
      </c>
      <c r="X867" s="25">
        <v>71</v>
      </c>
      <c r="Y867" s="25">
        <v>7</v>
      </c>
      <c r="Z867" s="41">
        <v>0</v>
      </c>
      <c r="AA867" s="41">
        <v>0</v>
      </c>
    </row>
    <row r="868" spans="9:27" ht="14.5" x14ac:dyDescent="0.35">
      <c r="I868">
        <f t="shared" si="52"/>
        <v>860</v>
      </c>
      <c r="J868" s="25">
        <v>71</v>
      </c>
      <c r="K868" s="25">
        <v>8</v>
      </c>
      <c r="L868" s="40">
        <v>0</v>
      </c>
      <c r="M868" s="40">
        <v>0</v>
      </c>
      <c r="O868">
        <f t="shared" si="53"/>
        <v>860</v>
      </c>
      <c r="P868" s="25">
        <v>71</v>
      </c>
      <c r="Q868" s="25">
        <v>8</v>
      </c>
      <c r="R868" s="27">
        <f t="shared" si="55"/>
        <v>11.95414243028058</v>
      </c>
      <c r="S868" s="41">
        <v>11.6309183030901</v>
      </c>
      <c r="T868" s="41">
        <v>13.3635105374853</v>
      </c>
      <c r="W868">
        <f t="shared" si="54"/>
        <v>860</v>
      </c>
      <c r="X868" s="25">
        <v>71</v>
      </c>
      <c r="Y868" s="25">
        <v>8</v>
      </c>
      <c r="Z868" s="41">
        <v>0</v>
      </c>
      <c r="AA868" s="41">
        <v>0</v>
      </c>
    </row>
    <row r="869" spans="9:27" ht="14.5" x14ac:dyDescent="0.35">
      <c r="I869">
        <f t="shared" si="52"/>
        <v>861</v>
      </c>
      <c r="J869" s="25">
        <v>71</v>
      </c>
      <c r="K869" s="25">
        <v>9</v>
      </c>
      <c r="L869" s="40">
        <v>0</v>
      </c>
      <c r="M869" s="40">
        <v>0</v>
      </c>
      <c r="O869">
        <f t="shared" si="53"/>
        <v>861</v>
      </c>
      <c r="P869" s="25">
        <v>71</v>
      </c>
      <c r="Q869" s="25">
        <v>9</v>
      </c>
      <c r="R869" s="27">
        <f t="shared" si="55"/>
        <v>11.911452509265066</v>
      </c>
      <c r="S869" s="41">
        <v>11.588050517006799</v>
      </c>
      <c r="T869" s="41">
        <v>13.3215961691988</v>
      </c>
      <c r="W869">
        <f t="shared" si="54"/>
        <v>861</v>
      </c>
      <c r="X869" s="25">
        <v>71</v>
      </c>
      <c r="Y869" s="25">
        <v>9</v>
      </c>
      <c r="Z869" s="41">
        <v>0</v>
      </c>
      <c r="AA869" s="41">
        <v>0</v>
      </c>
    </row>
    <row r="870" spans="9:27" ht="14.5" x14ac:dyDescent="0.35">
      <c r="I870">
        <f t="shared" si="52"/>
        <v>862</v>
      </c>
      <c r="J870" s="25">
        <v>71</v>
      </c>
      <c r="K870" s="25">
        <v>10</v>
      </c>
      <c r="L870" s="40">
        <v>0</v>
      </c>
      <c r="M870" s="40">
        <v>0</v>
      </c>
      <c r="O870">
        <f t="shared" si="53"/>
        <v>862</v>
      </c>
      <c r="P870" s="25">
        <v>71</v>
      </c>
      <c r="Q870" s="25">
        <v>10</v>
      </c>
      <c r="R870" s="27">
        <f t="shared" si="55"/>
        <v>11.868629527605407</v>
      </c>
      <c r="S870" s="41">
        <v>11.545045089835799</v>
      </c>
      <c r="T870" s="41">
        <v>13.2795687125738</v>
      </c>
      <c r="W870">
        <f t="shared" si="54"/>
        <v>862</v>
      </c>
      <c r="X870" s="25">
        <v>71</v>
      </c>
      <c r="Y870" s="25">
        <v>10</v>
      </c>
      <c r="Z870" s="41">
        <v>0</v>
      </c>
      <c r="AA870" s="41">
        <v>0</v>
      </c>
    </row>
    <row r="871" spans="9:27" ht="14.5" x14ac:dyDescent="0.35">
      <c r="I871">
        <f t="shared" si="52"/>
        <v>863</v>
      </c>
      <c r="J871" s="25">
        <v>71</v>
      </c>
      <c r="K871" s="25">
        <v>11</v>
      </c>
      <c r="L871" s="40">
        <v>0</v>
      </c>
      <c r="M871" s="40">
        <v>0</v>
      </c>
      <c r="O871">
        <f t="shared" si="53"/>
        <v>863</v>
      </c>
      <c r="P871" s="25">
        <v>71</v>
      </c>
      <c r="Q871" s="25">
        <v>11</v>
      </c>
      <c r="R871" s="27">
        <f t="shared" si="55"/>
        <v>11.825672743631696</v>
      </c>
      <c r="S871" s="41">
        <v>11.501901268453301</v>
      </c>
      <c r="T871" s="41">
        <v>13.237427475883299</v>
      </c>
      <c r="W871">
        <f t="shared" si="54"/>
        <v>863</v>
      </c>
      <c r="X871" s="25">
        <v>71</v>
      </c>
      <c r="Y871" s="25">
        <v>11</v>
      </c>
      <c r="Z871" s="41">
        <v>0</v>
      </c>
      <c r="AA871" s="41">
        <v>0</v>
      </c>
    </row>
    <row r="872" spans="9:27" ht="14.5" x14ac:dyDescent="0.35">
      <c r="I872">
        <f t="shared" si="52"/>
        <v>864</v>
      </c>
      <c r="J872" s="25">
        <v>72</v>
      </c>
      <c r="K872" s="25">
        <v>0</v>
      </c>
      <c r="L872" s="40">
        <v>0</v>
      </c>
      <c r="M872" s="40">
        <v>0</v>
      </c>
      <c r="O872">
        <f t="shared" si="53"/>
        <v>864</v>
      </c>
      <c r="P872" s="25">
        <v>72</v>
      </c>
      <c r="Q872" s="25">
        <v>0</v>
      </c>
      <c r="R872" s="27">
        <f t="shared" si="55"/>
        <v>11.782581417695447</v>
      </c>
      <c r="S872" s="41">
        <v>11.4586183014195</v>
      </c>
      <c r="T872" s="41">
        <v>13.195171770892999</v>
      </c>
      <c r="W872">
        <f t="shared" si="54"/>
        <v>864</v>
      </c>
      <c r="X872" s="25">
        <v>72</v>
      </c>
      <c r="Y872" s="25">
        <v>0</v>
      </c>
      <c r="Z872" s="41">
        <v>0</v>
      </c>
      <c r="AA872" s="41">
        <v>0</v>
      </c>
    </row>
    <row r="873" spans="9:27" ht="14.5" x14ac:dyDescent="0.35">
      <c r="I873">
        <f t="shared" si="52"/>
        <v>865</v>
      </c>
      <c r="J873" s="25">
        <v>72</v>
      </c>
      <c r="K873" s="25">
        <v>1</v>
      </c>
      <c r="L873" s="40">
        <v>0</v>
      </c>
      <c r="M873" s="40">
        <v>0</v>
      </c>
      <c r="O873">
        <f t="shared" si="53"/>
        <v>865</v>
      </c>
      <c r="P873" s="25">
        <v>72</v>
      </c>
      <c r="Q873" s="25">
        <v>1</v>
      </c>
      <c r="R873" s="27">
        <f t="shared" si="55"/>
        <v>11.740600980725464</v>
      </c>
      <c r="S873" s="41">
        <v>11.416595612057799</v>
      </c>
      <c r="T873" s="41">
        <v>13.153375568849601</v>
      </c>
      <c r="W873">
        <f t="shared" si="54"/>
        <v>865</v>
      </c>
      <c r="X873" s="25">
        <v>72</v>
      </c>
      <c r="Y873" s="25">
        <v>1</v>
      </c>
      <c r="Z873" s="41">
        <v>0</v>
      </c>
      <c r="AA873" s="41">
        <v>0</v>
      </c>
    </row>
    <row r="874" spans="9:27" ht="14.5" x14ac:dyDescent="0.35">
      <c r="I874">
        <f t="shared" si="52"/>
        <v>866</v>
      </c>
      <c r="J874" s="25">
        <v>72</v>
      </c>
      <c r="K874" s="25">
        <v>2</v>
      </c>
      <c r="L874" s="40">
        <v>0</v>
      </c>
      <c r="M874" s="40">
        <v>0</v>
      </c>
      <c r="O874">
        <f t="shared" si="53"/>
        <v>866</v>
      </c>
      <c r="P874" s="25">
        <v>72</v>
      </c>
      <c r="Q874" s="25">
        <v>2</v>
      </c>
      <c r="R874" s="27">
        <f t="shared" si="55"/>
        <v>11.69848614930957</v>
      </c>
      <c r="S874" s="41">
        <v>11.3744336794737</v>
      </c>
      <c r="T874" s="41">
        <v>13.1114661146896</v>
      </c>
      <c r="W874">
        <f t="shared" si="54"/>
        <v>866</v>
      </c>
      <c r="X874" s="25">
        <v>72</v>
      </c>
      <c r="Y874" s="25">
        <v>2</v>
      </c>
      <c r="Z874" s="41">
        <v>0</v>
      </c>
      <c r="AA874" s="41">
        <v>0</v>
      </c>
    </row>
    <row r="875" spans="9:27" ht="14.5" x14ac:dyDescent="0.35">
      <c r="I875">
        <f t="shared" si="52"/>
        <v>867</v>
      </c>
      <c r="J875" s="25">
        <v>72</v>
      </c>
      <c r="K875" s="25">
        <v>3</v>
      </c>
      <c r="L875" s="40">
        <v>0</v>
      </c>
      <c r="M875" s="40">
        <v>0</v>
      </c>
      <c r="O875">
        <f t="shared" si="53"/>
        <v>867</v>
      </c>
      <c r="P875" s="25">
        <v>72</v>
      </c>
      <c r="Q875" s="25">
        <v>3</v>
      </c>
      <c r="R875" s="27">
        <f t="shared" si="55"/>
        <v>11.65623612764503</v>
      </c>
      <c r="S875" s="41">
        <v>11.332131697698699</v>
      </c>
      <c r="T875" s="41">
        <v>13.0694426569365</v>
      </c>
      <c r="W875">
        <f t="shared" si="54"/>
        <v>867</v>
      </c>
      <c r="X875" s="25">
        <v>72</v>
      </c>
      <c r="Y875" s="25">
        <v>3</v>
      </c>
      <c r="Z875" s="41">
        <v>0</v>
      </c>
      <c r="AA875" s="41">
        <v>0</v>
      </c>
    </row>
    <row r="876" spans="9:27" ht="14.5" x14ac:dyDescent="0.35">
      <c r="I876">
        <f t="shared" si="52"/>
        <v>868</v>
      </c>
      <c r="J876" s="25">
        <v>72</v>
      </c>
      <c r="K876" s="25">
        <v>4</v>
      </c>
      <c r="L876" s="40">
        <v>0</v>
      </c>
      <c r="M876" s="40">
        <v>0</v>
      </c>
      <c r="O876">
        <f t="shared" si="53"/>
        <v>868</v>
      </c>
      <c r="P876" s="25">
        <v>72</v>
      </c>
      <c r="Q876" s="25">
        <v>4</v>
      </c>
      <c r="R876" s="27">
        <f t="shared" si="55"/>
        <v>11.613850122576771</v>
      </c>
      <c r="S876" s="41">
        <v>11.289688862960199</v>
      </c>
      <c r="T876" s="41">
        <v>13.0273044487313</v>
      </c>
      <c r="W876">
        <f t="shared" si="54"/>
        <v>868</v>
      </c>
      <c r="X876" s="25">
        <v>72</v>
      </c>
      <c r="Y876" s="25">
        <v>4</v>
      </c>
      <c r="Z876" s="41">
        <v>0</v>
      </c>
      <c r="AA876" s="41">
        <v>0</v>
      </c>
    </row>
    <row r="877" spans="9:27" ht="14.5" x14ac:dyDescent="0.35">
      <c r="I877">
        <f t="shared" si="52"/>
        <v>869</v>
      </c>
      <c r="J877" s="25">
        <v>72</v>
      </c>
      <c r="K877" s="25">
        <v>5</v>
      </c>
      <c r="L877" s="40">
        <v>0</v>
      </c>
      <c r="M877" s="40">
        <v>0</v>
      </c>
      <c r="O877">
        <f t="shared" si="53"/>
        <v>869</v>
      </c>
      <c r="P877" s="25">
        <v>72</v>
      </c>
      <c r="Q877" s="25">
        <v>5</v>
      </c>
      <c r="R877" s="27">
        <f t="shared" si="55"/>
        <v>11.571327343482555</v>
      </c>
      <c r="S877" s="41">
        <v>11.247104373575899</v>
      </c>
      <c r="T877" s="41">
        <v>12.9850507476774</v>
      </c>
      <c r="W877">
        <f t="shared" si="54"/>
        <v>869</v>
      </c>
      <c r="X877" s="25">
        <v>72</v>
      </c>
      <c r="Y877" s="25">
        <v>5</v>
      </c>
      <c r="Z877" s="41">
        <v>0</v>
      </c>
      <c r="AA877" s="41">
        <v>0</v>
      </c>
    </row>
    <row r="878" spans="9:27" ht="14.5" x14ac:dyDescent="0.35">
      <c r="I878">
        <f t="shared" si="52"/>
        <v>870</v>
      </c>
      <c r="J878" s="25">
        <v>72</v>
      </c>
      <c r="K878" s="25">
        <v>6</v>
      </c>
      <c r="L878" s="40">
        <v>0</v>
      </c>
      <c r="M878" s="40">
        <v>0</v>
      </c>
      <c r="O878">
        <f t="shared" si="53"/>
        <v>870</v>
      </c>
      <c r="P878" s="25">
        <v>72</v>
      </c>
      <c r="Q878" s="25">
        <v>6</v>
      </c>
      <c r="R878" s="27">
        <f t="shared" si="55"/>
        <v>11.528667002163026</v>
      </c>
      <c r="S878" s="41">
        <v>11.2043774298531</v>
      </c>
      <c r="T878" s="41">
        <v>12.9426808156904</v>
      </c>
      <c r="W878">
        <f t="shared" si="54"/>
        <v>870</v>
      </c>
      <c r="X878" s="25">
        <v>72</v>
      </c>
      <c r="Y878" s="25">
        <v>6</v>
      </c>
      <c r="Z878" s="41">
        <v>0</v>
      </c>
      <c r="AA878" s="41">
        <v>0</v>
      </c>
    </row>
    <row r="879" spans="9:27" ht="14.5" x14ac:dyDescent="0.35">
      <c r="I879">
        <f t="shared" si="52"/>
        <v>871</v>
      </c>
      <c r="J879" s="25">
        <v>72</v>
      </c>
      <c r="K879" s="25">
        <v>7</v>
      </c>
      <c r="L879" s="40">
        <v>0</v>
      </c>
      <c r="M879" s="40">
        <v>0</v>
      </c>
      <c r="O879">
        <f t="shared" si="53"/>
        <v>871</v>
      </c>
      <c r="P879" s="25">
        <v>72</v>
      </c>
      <c r="Q879" s="25">
        <v>7</v>
      </c>
      <c r="R879" s="27">
        <f t="shared" si="55"/>
        <v>11.485868312732817</v>
      </c>
      <c r="S879" s="41">
        <v>11.1615072339885</v>
      </c>
      <c r="T879" s="41">
        <v>12.900193918851199</v>
      </c>
      <c r="W879">
        <f t="shared" si="54"/>
        <v>871</v>
      </c>
      <c r="X879" s="25">
        <v>72</v>
      </c>
      <c r="Y879" s="25">
        <v>7</v>
      </c>
      <c r="Z879" s="41">
        <v>0</v>
      </c>
      <c r="AA879" s="41">
        <v>0</v>
      </c>
    </row>
    <row r="880" spans="9:27" ht="14.5" x14ac:dyDescent="0.35">
      <c r="I880">
        <f t="shared" si="52"/>
        <v>872</v>
      </c>
      <c r="J880" s="25">
        <v>72</v>
      </c>
      <c r="K880" s="25">
        <v>8</v>
      </c>
      <c r="L880" s="40">
        <v>0</v>
      </c>
      <c r="M880" s="40">
        <v>0</v>
      </c>
      <c r="O880">
        <f t="shared" si="53"/>
        <v>872</v>
      </c>
      <c r="P880" s="25">
        <v>72</v>
      </c>
      <c r="Q880" s="25">
        <v>8</v>
      </c>
      <c r="R880" s="27">
        <f t="shared" si="55"/>
        <v>11.4429304915157</v>
      </c>
      <c r="S880" s="41">
        <v>11.1184929899719</v>
      </c>
      <c r="T880" s="41">
        <v>12.8575893272639</v>
      </c>
      <c r="W880">
        <f t="shared" si="54"/>
        <v>872</v>
      </c>
      <c r="X880" s="25">
        <v>72</v>
      </c>
      <c r="Y880" s="25">
        <v>8</v>
      </c>
      <c r="Z880" s="41">
        <v>0</v>
      </c>
      <c r="AA880" s="41">
        <v>0</v>
      </c>
    </row>
    <row r="881" spans="9:27" ht="14.5" x14ac:dyDescent="0.35">
      <c r="I881">
        <f t="shared" si="52"/>
        <v>873</v>
      </c>
      <c r="J881" s="25">
        <v>72</v>
      </c>
      <c r="K881" s="25">
        <v>9</v>
      </c>
      <c r="L881" s="40">
        <v>0</v>
      </c>
      <c r="M881" s="40">
        <v>0</v>
      </c>
      <c r="O881">
        <f t="shared" si="53"/>
        <v>873</v>
      </c>
      <c r="P881" s="25">
        <v>72</v>
      </c>
      <c r="Q881" s="25">
        <v>9</v>
      </c>
      <c r="R881" s="27">
        <f t="shared" si="55"/>
        <v>11.399852756941453</v>
      </c>
      <c r="S881" s="41">
        <v>11.075333903491099</v>
      </c>
      <c r="T881" s="41">
        <v>12.814866314917699</v>
      </c>
      <c r="W881">
        <f t="shared" si="54"/>
        <v>873</v>
      </c>
      <c r="X881" s="25">
        <v>72</v>
      </c>
      <c r="Y881" s="25">
        <v>9</v>
      </c>
      <c r="Z881" s="41">
        <v>0</v>
      </c>
      <c r="AA881" s="41">
        <v>0</v>
      </c>
    </row>
    <row r="882" spans="9:27" ht="14.5" x14ac:dyDescent="0.35">
      <c r="I882">
        <f t="shared" si="52"/>
        <v>874</v>
      </c>
      <c r="J882" s="25">
        <v>72</v>
      </c>
      <c r="K882" s="25">
        <v>10</v>
      </c>
      <c r="L882" s="40">
        <v>0</v>
      </c>
      <c r="M882" s="40">
        <v>0</v>
      </c>
      <c r="O882">
        <f t="shared" si="53"/>
        <v>874</v>
      </c>
      <c r="P882" s="25">
        <v>72</v>
      </c>
      <c r="Q882" s="25">
        <v>10</v>
      </c>
      <c r="R882" s="27">
        <f t="shared" si="55"/>
        <v>11.356634329446127</v>
      </c>
      <c r="S882" s="41">
        <v>11.0320291818401</v>
      </c>
      <c r="T882" s="41">
        <v>12.772024159552499</v>
      </c>
      <c r="W882">
        <f t="shared" si="54"/>
        <v>874</v>
      </c>
      <c r="X882" s="25">
        <v>72</v>
      </c>
      <c r="Y882" s="25">
        <v>10</v>
      </c>
      <c r="Z882" s="41">
        <v>0</v>
      </c>
      <c r="AA882" s="41">
        <v>0</v>
      </c>
    </row>
    <row r="883" spans="9:27" ht="14.5" x14ac:dyDescent="0.35">
      <c r="I883">
        <f t="shared" si="52"/>
        <v>875</v>
      </c>
      <c r="J883" s="25">
        <v>72</v>
      </c>
      <c r="K883" s="25">
        <v>11</v>
      </c>
      <c r="L883" s="40">
        <v>0</v>
      </c>
      <c r="M883" s="40">
        <v>0</v>
      </c>
      <c r="O883">
        <f t="shared" si="53"/>
        <v>875</v>
      </c>
      <c r="P883" s="25">
        <v>72</v>
      </c>
      <c r="Q883" s="25">
        <v>11</v>
      </c>
      <c r="R883" s="27">
        <f t="shared" si="55"/>
        <v>11.313274431374087</v>
      </c>
      <c r="S883" s="41">
        <v>10.9885780338287</v>
      </c>
      <c r="T883" s="41">
        <v>12.729062142528001</v>
      </c>
      <c r="W883">
        <f t="shared" si="54"/>
        <v>875</v>
      </c>
      <c r="X883" s="25">
        <v>72</v>
      </c>
      <c r="Y883" s="25">
        <v>11</v>
      </c>
      <c r="Z883" s="41">
        <v>0</v>
      </c>
      <c r="AA883" s="41">
        <v>0</v>
      </c>
    </row>
    <row r="884" spans="9:27" ht="14.5" x14ac:dyDescent="0.35">
      <c r="I884">
        <f t="shared" si="52"/>
        <v>876</v>
      </c>
      <c r="J884" s="25">
        <v>73</v>
      </c>
      <c r="K884" s="25">
        <v>0</v>
      </c>
      <c r="L884" s="40">
        <v>0</v>
      </c>
      <c r="M884" s="40">
        <v>0</v>
      </c>
      <c r="O884">
        <f t="shared" si="53"/>
        <v>876</v>
      </c>
      <c r="P884" s="25">
        <v>73</v>
      </c>
      <c r="Q884" s="25">
        <v>0</v>
      </c>
      <c r="R884" s="27">
        <f t="shared" si="55"/>
        <v>11.269772286882665</v>
      </c>
      <c r="S884" s="41">
        <v>10.9449796696944</v>
      </c>
      <c r="T884" s="41">
        <v>12.6859795486968</v>
      </c>
      <c r="W884">
        <f t="shared" si="54"/>
        <v>876</v>
      </c>
      <c r="X884" s="25">
        <v>73</v>
      </c>
      <c r="Y884" s="25">
        <v>0</v>
      </c>
      <c r="Z884" s="41">
        <v>0</v>
      </c>
      <c r="AA884" s="41">
        <v>0</v>
      </c>
    </row>
    <row r="885" spans="9:27" ht="14.5" x14ac:dyDescent="0.35">
      <c r="I885">
        <f t="shared" si="52"/>
        <v>877</v>
      </c>
      <c r="J885" s="25">
        <v>73</v>
      </c>
      <c r="K885" s="25">
        <v>1</v>
      </c>
      <c r="L885" s="40">
        <v>0</v>
      </c>
      <c r="M885" s="40">
        <v>0</v>
      </c>
      <c r="O885">
        <f t="shared" si="53"/>
        <v>877</v>
      </c>
      <c r="P885" s="25">
        <v>73</v>
      </c>
      <c r="Q885" s="25">
        <v>1</v>
      </c>
      <c r="R885" s="27">
        <f t="shared" si="55"/>
        <v>11.227693034638889</v>
      </c>
      <c r="S885" s="41">
        <v>10.902945662556199</v>
      </c>
      <c r="T885" s="41">
        <v>12.6437030122671</v>
      </c>
      <c r="W885">
        <f t="shared" si="54"/>
        <v>877</v>
      </c>
      <c r="X885" s="25">
        <v>73</v>
      </c>
      <c r="Y885" s="25">
        <v>1</v>
      </c>
      <c r="Z885" s="41">
        <v>0</v>
      </c>
      <c r="AA885" s="41">
        <v>0</v>
      </c>
    </row>
    <row r="886" spans="9:27" ht="14.5" x14ac:dyDescent="0.35">
      <c r="I886">
        <f t="shared" si="52"/>
        <v>878</v>
      </c>
      <c r="J886" s="25">
        <v>73</v>
      </c>
      <c r="K886" s="25">
        <v>2</v>
      </c>
      <c r="L886" s="40">
        <v>0</v>
      </c>
      <c r="M886" s="40">
        <v>0</v>
      </c>
      <c r="O886">
        <f t="shared" si="53"/>
        <v>878</v>
      </c>
      <c r="P886" s="25">
        <v>73</v>
      </c>
      <c r="Q886" s="25">
        <v>2</v>
      </c>
      <c r="R886" s="27">
        <f t="shared" si="55"/>
        <v>11.185471407311926</v>
      </c>
      <c r="S886" s="41">
        <v>10.8607640482146</v>
      </c>
      <c r="T886" s="41">
        <v>12.6013069145937</v>
      </c>
      <c r="W886">
        <f t="shared" si="54"/>
        <v>878</v>
      </c>
      <c r="X886" s="25">
        <v>73</v>
      </c>
      <c r="Y886" s="25">
        <v>2</v>
      </c>
      <c r="Z886" s="41">
        <v>0</v>
      </c>
      <c r="AA886" s="41">
        <v>0</v>
      </c>
    </row>
    <row r="887" spans="9:27" ht="14.5" x14ac:dyDescent="0.35">
      <c r="I887">
        <f t="shared" si="52"/>
        <v>879</v>
      </c>
      <c r="J887" s="25">
        <v>73</v>
      </c>
      <c r="K887" s="25">
        <v>3</v>
      </c>
      <c r="L887" s="40">
        <v>0</v>
      </c>
      <c r="M887" s="40">
        <v>0</v>
      </c>
      <c r="O887">
        <f t="shared" si="53"/>
        <v>879</v>
      </c>
      <c r="P887" s="25">
        <v>73</v>
      </c>
      <c r="Q887" s="25">
        <v>3</v>
      </c>
      <c r="R887" s="27">
        <f t="shared" si="55"/>
        <v>11.143106568409546</v>
      </c>
      <c r="S887" s="41">
        <v>10.818433977601501</v>
      </c>
      <c r="T887" s="41">
        <v>12.558790474019499</v>
      </c>
      <c r="W887">
        <f t="shared" si="54"/>
        <v>879</v>
      </c>
      <c r="X887" s="25">
        <v>73</v>
      </c>
      <c r="Y887" s="25">
        <v>3</v>
      </c>
      <c r="Z887" s="41">
        <v>0</v>
      </c>
      <c r="AA887" s="41">
        <v>0</v>
      </c>
    </row>
    <row r="888" spans="9:27" ht="14.5" x14ac:dyDescent="0.35">
      <c r="I888">
        <f t="shared" si="52"/>
        <v>880</v>
      </c>
      <c r="J888" s="25">
        <v>73</v>
      </c>
      <c r="K888" s="25">
        <v>4</v>
      </c>
      <c r="L888" s="40">
        <v>0</v>
      </c>
      <c r="M888" s="40">
        <v>0</v>
      </c>
      <c r="O888">
        <f t="shared" si="53"/>
        <v>880</v>
      </c>
      <c r="P888" s="25">
        <v>73</v>
      </c>
      <c r="Q888" s="25">
        <v>4</v>
      </c>
      <c r="R888" s="27">
        <f t="shared" si="55"/>
        <v>11.100597683788161</v>
      </c>
      <c r="S888" s="41">
        <v>10.775954603489</v>
      </c>
      <c r="T888" s="41">
        <v>12.516152913453</v>
      </c>
      <c r="W888">
        <f t="shared" si="54"/>
        <v>880</v>
      </c>
      <c r="X888" s="25">
        <v>73</v>
      </c>
      <c r="Y888" s="25">
        <v>4</v>
      </c>
      <c r="Z888" s="41">
        <v>0</v>
      </c>
      <c r="AA888" s="41">
        <v>0</v>
      </c>
    </row>
    <row r="889" spans="9:27" ht="14.5" x14ac:dyDescent="0.35">
      <c r="I889">
        <f t="shared" si="52"/>
        <v>881</v>
      </c>
      <c r="J889" s="25">
        <v>73</v>
      </c>
      <c r="K889" s="25">
        <v>5</v>
      </c>
      <c r="L889" s="40">
        <v>0</v>
      </c>
      <c r="M889" s="40">
        <v>0</v>
      </c>
      <c r="O889">
        <f t="shared" si="53"/>
        <v>881</v>
      </c>
      <c r="P889" s="25">
        <v>73</v>
      </c>
      <c r="Q889" s="25">
        <v>5</v>
      </c>
      <c r="R889" s="27">
        <f t="shared" si="55"/>
        <v>11.057943921538026</v>
      </c>
      <c r="S889" s="41">
        <v>10.7333250803844</v>
      </c>
      <c r="T889" s="41">
        <v>12.473393460210801</v>
      </c>
      <c r="W889">
        <f t="shared" si="54"/>
        <v>881</v>
      </c>
      <c r="X889" s="25">
        <v>73</v>
      </c>
      <c r="Y889" s="25">
        <v>5</v>
      </c>
      <c r="Z889" s="41">
        <v>0</v>
      </c>
      <c r="AA889" s="41">
        <v>0</v>
      </c>
    </row>
    <row r="890" spans="9:27" ht="14.5" x14ac:dyDescent="0.35">
      <c r="I890">
        <f t="shared" si="52"/>
        <v>882</v>
      </c>
      <c r="J890" s="25">
        <v>73</v>
      </c>
      <c r="K890" s="25">
        <v>6</v>
      </c>
      <c r="L890" s="40">
        <v>0</v>
      </c>
      <c r="M890" s="40">
        <v>0</v>
      </c>
      <c r="O890">
        <f t="shared" si="53"/>
        <v>882</v>
      </c>
      <c r="P890" s="25">
        <v>73</v>
      </c>
      <c r="Q890" s="25">
        <v>6</v>
      </c>
      <c r="R890" s="27">
        <f t="shared" si="55"/>
        <v>11.015144451870995</v>
      </c>
      <c r="S890" s="41">
        <v>10.690544564427601</v>
      </c>
      <c r="T890" s="41">
        <v>12.4305113458633</v>
      </c>
      <c r="W890">
        <f t="shared" si="54"/>
        <v>882</v>
      </c>
      <c r="X890" s="25">
        <v>73</v>
      </c>
      <c r="Y890" s="25">
        <v>6</v>
      </c>
      <c r="Z890" s="41">
        <v>0</v>
      </c>
      <c r="AA890" s="41">
        <v>0</v>
      </c>
    </row>
    <row r="891" spans="9:27" ht="14.5" x14ac:dyDescent="0.35">
      <c r="I891">
        <f t="shared" si="52"/>
        <v>883</v>
      </c>
      <c r="J891" s="25">
        <v>73</v>
      </c>
      <c r="K891" s="25">
        <v>7</v>
      </c>
      <c r="L891" s="40">
        <v>0</v>
      </c>
      <c r="M891" s="40">
        <v>0</v>
      </c>
      <c r="O891">
        <f t="shared" si="53"/>
        <v>883</v>
      </c>
      <c r="P891" s="25">
        <v>73</v>
      </c>
      <c r="Q891" s="25">
        <v>7</v>
      </c>
      <c r="R891" s="27">
        <f t="shared" si="55"/>
        <v>10.972198447011335</v>
      </c>
      <c r="S891" s="41">
        <v>10.647612213291</v>
      </c>
      <c r="T891" s="41">
        <v>12.387505806085899</v>
      </c>
      <c r="W891">
        <f t="shared" si="54"/>
        <v>883</v>
      </c>
      <c r="X891" s="25">
        <v>73</v>
      </c>
      <c r="Y891" s="25">
        <v>7</v>
      </c>
      <c r="Z891" s="41">
        <v>0</v>
      </c>
      <c r="AA891" s="41">
        <v>0</v>
      </c>
    </row>
    <row r="892" spans="9:27" ht="14.5" x14ac:dyDescent="0.35">
      <c r="I892">
        <f t="shared" si="52"/>
        <v>884</v>
      </c>
      <c r="J892" s="25">
        <v>73</v>
      </c>
      <c r="K892" s="25">
        <v>8</v>
      </c>
      <c r="L892" s="40">
        <v>0</v>
      </c>
      <c r="M892" s="40">
        <v>0</v>
      </c>
      <c r="O892">
        <f t="shared" si="53"/>
        <v>884</v>
      </c>
      <c r="P892" s="25">
        <v>73</v>
      </c>
      <c r="Q892" s="25">
        <v>8</v>
      </c>
      <c r="R892" s="27">
        <f t="shared" si="55"/>
        <v>10.929105081089455</v>
      </c>
      <c r="S892" s="41">
        <v>10.604527186082199</v>
      </c>
      <c r="T892" s="41">
        <v>12.3443760805136</v>
      </c>
      <c r="W892">
        <f t="shared" si="54"/>
        <v>884</v>
      </c>
      <c r="X892" s="25">
        <v>73</v>
      </c>
      <c r="Y892" s="25">
        <v>8</v>
      </c>
      <c r="Z892" s="41">
        <v>0</v>
      </c>
      <c r="AA892" s="41">
        <v>0</v>
      </c>
    </row>
    <row r="893" spans="9:27" ht="14.5" x14ac:dyDescent="0.35">
      <c r="I893">
        <f t="shared" si="52"/>
        <v>885</v>
      </c>
      <c r="J893" s="25">
        <v>73</v>
      </c>
      <c r="K893" s="25">
        <v>9</v>
      </c>
      <c r="L893" s="40">
        <v>0</v>
      </c>
      <c r="M893" s="40">
        <v>0</v>
      </c>
      <c r="O893">
        <f t="shared" si="53"/>
        <v>885</v>
      </c>
      <c r="P893" s="25">
        <v>73</v>
      </c>
      <c r="Q893" s="25">
        <v>9</v>
      </c>
      <c r="R893" s="27">
        <f t="shared" si="55"/>
        <v>10.885863530037749</v>
      </c>
      <c r="S893" s="41">
        <v>10.5612886432483</v>
      </c>
      <c r="T893" s="41">
        <v>12.301121412600001</v>
      </c>
      <c r="W893">
        <f t="shared" si="54"/>
        <v>885</v>
      </c>
      <c r="X893" s="25">
        <v>73</v>
      </c>
      <c r="Y893" s="25">
        <v>9</v>
      </c>
      <c r="Z893" s="41">
        <v>0</v>
      </c>
      <c r="AA893" s="41">
        <v>0</v>
      </c>
    </row>
    <row r="894" spans="9:27" ht="14.5" x14ac:dyDescent="0.35">
      <c r="I894">
        <f t="shared" si="52"/>
        <v>886</v>
      </c>
      <c r="J894" s="25">
        <v>73</v>
      </c>
      <c r="K894" s="25">
        <v>10</v>
      </c>
      <c r="L894" s="40">
        <v>0</v>
      </c>
      <c r="M894" s="40">
        <v>0</v>
      </c>
      <c r="O894">
        <f t="shared" si="53"/>
        <v>886</v>
      </c>
      <c r="P894" s="25">
        <v>73</v>
      </c>
      <c r="Q894" s="25">
        <v>10</v>
      </c>
      <c r="R894" s="27">
        <f t="shared" si="55"/>
        <v>10.842472971489537</v>
      </c>
      <c r="S894" s="41">
        <v>10.5178957464831</v>
      </c>
      <c r="T894" s="41">
        <v>12.257741049480201</v>
      </c>
      <c r="W894">
        <f t="shared" si="54"/>
        <v>886</v>
      </c>
      <c r="X894" s="25">
        <v>73</v>
      </c>
      <c r="Y894" s="25">
        <v>10</v>
      </c>
      <c r="Z894" s="41">
        <v>0</v>
      </c>
      <c r="AA894" s="41">
        <v>0</v>
      </c>
    </row>
    <row r="895" spans="9:27" ht="14.5" x14ac:dyDescent="0.35">
      <c r="I895">
        <f t="shared" si="52"/>
        <v>887</v>
      </c>
      <c r="J895" s="25">
        <v>73</v>
      </c>
      <c r="K895" s="25">
        <v>11</v>
      </c>
      <c r="L895" s="40">
        <v>0</v>
      </c>
      <c r="M895" s="40">
        <v>0</v>
      </c>
      <c r="O895">
        <f t="shared" si="53"/>
        <v>887</v>
      </c>
      <c r="P895" s="25">
        <v>73</v>
      </c>
      <c r="Q895" s="25">
        <v>11</v>
      </c>
      <c r="R895" s="27">
        <f t="shared" si="55"/>
        <v>10.798932584680353</v>
      </c>
      <c r="S895" s="41">
        <v>10.474347658636299</v>
      </c>
      <c r="T895" s="41">
        <v>12.2142342418376</v>
      </c>
      <c r="W895">
        <f t="shared" si="54"/>
        <v>887</v>
      </c>
      <c r="X895" s="25">
        <v>73</v>
      </c>
      <c r="Y895" s="25">
        <v>11</v>
      </c>
      <c r="Z895" s="41">
        <v>0</v>
      </c>
      <c r="AA895" s="41">
        <v>0</v>
      </c>
    </row>
    <row r="896" spans="9:27" ht="14.5" x14ac:dyDescent="0.35">
      <c r="I896">
        <f t="shared" si="52"/>
        <v>888</v>
      </c>
      <c r="J896" s="25">
        <v>74</v>
      </c>
      <c r="K896" s="25">
        <v>0</v>
      </c>
      <c r="L896" s="40">
        <v>0</v>
      </c>
      <c r="M896" s="40">
        <v>0</v>
      </c>
      <c r="O896">
        <f t="shared" si="53"/>
        <v>888</v>
      </c>
      <c r="P896" s="25">
        <v>74</v>
      </c>
      <c r="Q896" s="25">
        <v>0</v>
      </c>
      <c r="R896" s="27">
        <f t="shared" si="55"/>
        <v>10.755241550351094</v>
      </c>
      <c r="S896" s="41">
        <v>10.4306435436242</v>
      </c>
      <c r="T896" s="41">
        <v>12.1706002437741</v>
      </c>
      <c r="W896">
        <f t="shared" si="54"/>
        <v>888</v>
      </c>
      <c r="X896" s="25">
        <v>74</v>
      </c>
      <c r="Y896" s="25">
        <v>0</v>
      </c>
      <c r="Z896" s="41">
        <v>0</v>
      </c>
      <c r="AA896" s="41">
        <v>0</v>
      </c>
    </row>
    <row r="897" spans="9:27" ht="14.5" x14ac:dyDescent="0.35">
      <c r="I897">
        <f t="shared" si="52"/>
        <v>889</v>
      </c>
      <c r="J897" s="25">
        <v>74</v>
      </c>
      <c r="K897" s="25">
        <v>1</v>
      </c>
      <c r="L897" s="40">
        <v>0</v>
      </c>
      <c r="M897" s="40">
        <v>0</v>
      </c>
      <c r="O897">
        <f t="shared" si="53"/>
        <v>889</v>
      </c>
      <c r="P897" s="25">
        <v>74</v>
      </c>
      <c r="Q897" s="25">
        <v>1</v>
      </c>
      <c r="R897" s="27">
        <f t="shared" si="55"/>
        <v>10.713466333663208</v>
      </c>
      <c r="S897" s="41">
        <v>10.3891472346334</v>
      </c>
      <c r="T897" s="41">
        <v>12.127608893821201</v>
      </c>
      <c r="W897">
        <f t="shared" si="54"/>
        <v>889</v>
      </c>
      <c r="X897" s="25">
        <v>74</v>
      </c>
      <c r="Y897" s="25">
        <v>1</v>
      </c>
      <c r="Z897" s="41">
        <v>0</v>
      </c>
      <c r="AA897" s="41">
        <v>0</v>
      </c>
    </row>
    <row r="898" spans="9:27" ht="14.5" x14ac:dyDescent="0.35">
      <c r="I898">
        <f t="shared" si="52"/>
        <v>890</v>
      </c>
      <c r="J898" s="25">
        <v>74</v>
      </c>
      <c r="K898" s="25">
        <v>2</v>
      </c>
      <c r="L898" s="40">
        <v>0</v>
      </c>
      <c r="M898" s="40">
        <v>0</v>
      </c>
      <c r="O898">
        <f t="shared" si="53"/>
        <v>890</v>
      </c>
      <c r="P898" s="25">
        <v>74</v>
      </c>
      <c r="Q898" s="25">
        <v>2</v>
      </c>
      <c r="R898" s="27">
        <f t="shared" si="55"/>
        <v>10.67154008934105</v>
      </c>
      <c r="S898" s="41">
        <v>10.347494232353601</v>
      </c>
      <c r="T898" s="41">
        <v>12.084491220432801</v>
      </c>
      <c r="W898">
        <f t="shared" si="54"/>
        <v>890</v>
      </c>
      <c r="X898" s="25">
        <v>74</v>
      </c>
      <c r="Y898" s="25">
        <v>2</v>
      </c>
      <c r="Z898" s="41">
        <v>0</v>
      </c>
      <c r="AA898" s="41">
        <v>0</v>
      </c>
    </row>
    <row r="899" spans="9:27" ht="14.5" x14ac:dyDescent="0.35">
      <c r="I899">
        <f t="shared" si="52"/>
        <v>891</v>
      </c>
      <c r="J899" s="25">
        <v>74</v>
      </c>
      <c r="K899" s="25">
        <v>3</v>
      </c>
      <c r="L899" s="40">
        <v>0</v>
      </c>
      <c r="M899" s="40">
        <v>0</v>
      </c>
      <c r="O899">
        <f t="shared" si="53"/>
        <v>891</v>
      </c>
      <c r="P899" s="25">
        <v>74</v>
      </c>
      <c r="Q899" s="25">
        <v>3</v>
      </c>
      <c r="R899" s="27">
        <f t="shared" si="55"/>
        <v>10.629461928038417</v>
      </c>
      <c r="S899" s="41">
        <v>10.3056836296141</v>
      </c>
      <c r="T899" s="41">
        <v>12.0412464119836</v>
      </c>
      <c r="W899">
        <f t="shared" si="54"/>
        <v>891</v>
      </c>
      <c r="X899" s="25">
        <v>74</v>
      </c>
      <c r="Y899" s="25">
        <v>3</v>
      </c>
      <c r="Z899" s="41">
        <v>0</v>
      </c>
      <c r="AA899" s="41">
        <v>0</v>
      </c>
    </row>
    <row r="900" spans="9:27" ht="14.5" x14ac:dyDescent="0.35">
      <c r="I900">
        <f t="shared" si="52"/>
        <v>892</v>
      </c>
      <c r="J900" s="25">
        <v>74</v>
      </c>
      <c r="K900" s="25">
        <v>4</v>
      </c>
      <c r="L900" s="40">
        <v>0</v>
      </c>
      <c r="M900" s="40">
        <v>0</v>
      </c>
      <c r="O900">
        <f t="shared" si="53"/>
        <v>892</v>
      </c>
      <c r="P900" s="25">
        <v>74</v>
      </c>
      <c r="Q900" s="25">
        <v>4</v>
      </c>
      <c r="R900" s="27">
        <f t="shared" si="55"/>
        <v>10.587230962291978</v>
      </c>
      <c r="S900" s="41">
        <v>10.263714520517301</v>
      </c>
      <c r="T900" s="41">
        <v>11.997873661390001</v>
      </c>
      <c r="W900">
        <f t="shared" si="54"/>
        <v>892</v>
      </c>
      <c r="X900" s="25">
        <v>74</v>
      </c>
      <c r="Y900" s="25">
        <v>4</v>
      </c>
      <c r="Z900" s="41">
        <v>0</v>
      </c>
      <c r="AA900" s="41">
        <v>0</v>
      </c>
    </row>
    <row r="901" spans="9:27" ht="14.5" x14ac:dyDescent="0.35">
      <c r="I901">
        <f t="shared" si="52"/>
        <v>893</v>
      </c>
      <c r="J901" s="25">
        <v>74</v>
      </c>
      <c r="K901" s="25">
        <v>5</v>
      </c>
      <c r="L901" s="40">
        <v>0</v>
      </c>
      <c r="M901" s="40">
        <v>0</v>
      </c>
      <c r="O901">
        <f t="shared" si="53"/>
        <v>893</v>
      </c>
      <c r="P901" s="25">
        <v>74</v>
      </c>
      <c r="Q901" s="25">
        <v>5</v>
      </c>
      <c r="R901" s="27">
        <f t="shared" si="55"/>
        <v>10.544846306405837</v>
      </c>
      <c r="S901" s="41">
        <v>10.2215860003339</v>
      </c>
      <c r="T901" s="41">
        <v>11.9543721659483</v>
      </c>
      <c r="W901">
        <f t="shared" si="54"/>
        <v>893</v>
      </c>
      <c r="X901" s="25">
        <v>74</v>
      </c>
      <c r="Y901" s="25">
        <v>5</v>
      </c>
      <c r="Z901" s="41">
        <v>0</v>
      </c>
      <c r="AA901" s="41">
        <v>0</v>
      </c>
    </row>
    <row r="902" spans="9:27" ht="14.5" x14ac:dyDescent="0.35">
      <c r="I902">
        <f t="shared" si="52"/>
        <v>894</v>
      </c>
      <c r="J902" s="25">
        <v>74</v>
      </c>
      <c r="K902" s="25">
        <v>6</v>
      </c>
      <c r="L902" s="40">
        <v>0</v>
      </c>
      <c r="M902" s="40">
        <v>0</v>
      </c>
      <c r="O902">
        <f t="shared" si="53"/>
        <v>894</v>
      </c>
      <c r="P902" s="25">
        <v>74</v>
      </c>
      <c r="Q902" s="25">
        <v>6</v>
      </c>
      <c r="R902" s="27">
        <f t="shared" si="55"/>
        <v>10.502307076338516</v>
      </c>
      <c r="S902" s="41">
        <v>10.1792971654</v>
      </c>
      <c r="T902" s="41">
        <v>11.9107411271775</v>
      </c>
      <c r="W902">
        <f t="shared" si="54"/>
        <v>894</v>
      </c>
      <c r="X902" s="25">
        <v>74</v>
      </c>
      <c r="Y902" s="25">
        <v>6</v>
      </c>
      <c r="Z902" s="41">
        <v>0</v>
      </c>
      <c r="AA902" s="41">
        <v>0</v>
      </c>
    </row>
    <row r="903" spans="9:27" ht="14.5" x14ac:dyDescent="0.35">
      <c r="I903">
        <f t="shared" si="52"/>
        <v>895</v>
      </c>
      <c r="J903" s="25">
        <v>74</v>
      </c>
      <c r="K903" s="25">
        <v>7</v>
      </c>
      <c r="L903" s="40">
        <v>0</v>
      </c>
      <c r="M903" s="40">
        <v>0</v>
      </c>
      <c r="O903">
        <f t="shared" si="53"/>
        <v>895</v>
      </c>
      <c r="P903" s="25">
        <v>74</v>
      </c>
      <c r="Q903" s="25">
        <v>7</v>
      </c>
      <c r="R903" s="27">
        <f t="shared" si="55"/>
        <v>10.459612389592953</v>
      </c>
      <c r="S903" s="41">
        <v>10.1368471130169</v>
      </c>
      <c r="T903" s="41">
        <v>11.8669797506666</v>
      </c>
      <c r="W903">
        <f t="shared" si="54"/>
        <v>895</v>
      </c>
      <c r="X903" s="25">
        <v>74</v>
      </c>
      <c r="Y903" s="25">
        <v>7</v>
      </c>
      <c r="Z903" s="41">
        <v>0</v>
      </c>
      <c r="AA903" s="41">
        <v>0</v>
      </c>
    </row>
    <row r="904" spans="9:27" ht="14.5" x14ac:dyDescent="0.35">
      <c r="I904">
        <f t="shared" ref="I904:I967" si="56">J904*12+K904</f>
        <v>896</v>
      </c>
      <c r="J904" s="25">
        <v>74</v>
      </c>
      <c r="K904" s="25">
        <v>8</v>
      </c>
      <c r="L904" s="40">
        <v>0</v>
      </c>
      <c r="M904" s="40">
        <v>0</v>
      </c>
      <c r="O904">
        <f t="shared" ref="O904:O967" si="57">P904*12+Q904</f>
        <v>896</v>
      </c>
      <c r="P904" s="25">
        <v>74</v>
      </c>
      <c r="Q904" s="25">
        <v>8</v>
      </c>
      <c r="R904" s="27">
        <f t="shared" si="55"/>
        <v>10.416761365109075</v>
      </c>
      <c r="S904" s="41">
        <v>10.094234941353101</v>
      </c>
      <c r="T904" s="41">
        <v>11.8230872459261</v>
      </c>
      <c r="W904">
        <f t="shared" ref="W904:W967" si="58">X904*12+Y904</f>
        <v>896</v>
      </c>
      <c r="X904" s="25">
        <v>74</v>
      </c>
      <c r="Y904" s="25">
        <v>8</v>
      </c>
      <c r="Z904" s="41">
        <v>0</v>
      </c>
      <c r="AA904" s="41">
        <v>0</v>
      </c>
    </row>
    <row r="905" spans="9:27" ht="14.5" x14ac:dyDescent="0.35">
      <c r="I905">
        <f t="shared" si="56"/>
        <v>897</v>
      </c>
      <c r="J905" s="25">
        <v>74</v>
      </c>
      <c r="K905" s="25">
        <v>9</v>
      </c>
      <c r="L905" s="40">
        <v>0</v>
      </c>
      <c r="M905" s="40">
        <v>0</v>
      </c>
      <c r="O905">
        <f t="shared" si="57"/>
        <v>897</v>
      </c>
      <c r="P905" s="25">
        <v>74</v>
      </c>
      <c r="Q905" s="25">
        <v>9</v>
      </c>
      <c r="R905" s="27">
        <f t="shared" ref="R905:R968" si="59">$C$19*S905+$C$18*T905</f>
        <v>10.373753123159052</v>
      </c>
      <c r="S905" s="41">
        <v>10.0514597493487</v>
      </c>
      <c r="T905" s="41">
        <v>11.779062826243299</v>
      </c>
      <c r="W905">
        <f t="shared" si="58"/>
        <v>897</v>
      </c>
      <c r="X905" s="25">
        <v>74</v>
      </c>
      <c r="Y905" s="25">
        <v>9</v>
      </c>
      <c r="Z905" s="41">
        <v>0</v>
      </c>
      <c r="AA905" s="41">
        <v>0</v>
      </c>
    </row>
    <row r="906" spans="9:27" ht="14.5" x14ac:dyDescent="0.35">
      <c r="I906">
        <f t="shared" si="56"/>
        <v>898</v>
      </c>
      <c r="J906" s="25">
        <v>74</v>
      </c>
      <c r="K906" s="25">
        <v>10</v>
      </c>
      <c r="L906" s="40">
        <v>0</v>
      </c>
      <c r="M906" s="40">
        <v>0</v>
      </c>
      <c r="O906">
        <f t="shared" si="57"/>
        <v>898</v>
      </c>
      <c r="P906" s="25">
        <v>74</v>
      </c>
      <c r="Q906" s="25">
        <v>10</v>
      </c>
      <c r="R906" s="27">
        <f t="shared" si="59"/>
        <v>10.330586785244886</v>
      </c>
      <c r="S906" s="41">
        <v>10.008520636621601</v>
      </c>
      <c r="T906" s="41">
        <v>11.734905708542399</v>
      </c>
      <c r="W906">
        <f t="shared" si="58"/>
        <v>898</v>
      </c>
      <c r="X906" s="25">
        <v>74</v>
      </c>
      <c r="Y906" s="25">
        <v>10</v>
      </c>
      <c r="Z906" s="41">
        <v>0</v>
      </c>
      <c r="AA906" s="41">
        <v>0</v>
      </c>
    </row>
    <row r="907" spans="9:27" ht="14.5" x14ac:dyDescent="0.35">
      <c r="I907">
        <f t="shared" si="56"/>
        <v>899</v>
      </c>
      <c r="J907" s="25">
        <v>74</v>
      </c>
      <c r="K907" s="25">
        <v>11</v>
      </c>
      <c r="L907" s="40">
        <v>0</v>
      </c>
      <c r="M907" s="40">
        <v>0</v>
      </c>
      <c r="O907">
        <f t="shared" si="57"/>
        <v>899</v>
      </c>
      <c r="P907" s="25">
        <v>74</v>
      </c>
      <c r="Q907" s="25">
        <v>11</v>
      </c>
      <c r="R907" s="27">
        <f t="shared" si="59"/>
        <v>10.2872614739989</v>
      </c>
      <c r="S907" s="41">
        <v>9.9654167033764907</v>
      </c>
      <c r="T907" s="41">
        <v>11.690615113247899</v>
      </c>
      <c r="W907">
        <f t="shared" si="58"/>
        <v>899</v>
      </c>
      <c r="X907" s="25">
        <v>74</v>
      </c>
      <c r="Y907" s="25">
        <v>11</v>
      </c>
      <c r="Z907" s="41">
        <v>0</v>
      </c>
      <c r="AA907" s="41">
        <v>0</v>
      </c>
    </row>
    <row r="908" spans="9:27" ht="14.5" x14ac:dyDescent="0.35">
      <c r="I908">
        <f t="shared" si="56"/>
        <v>900</v>
      </c>
      <c r="J908" s="25">
        <v>75</v>
      </c>
      <c r="K908" s="25">
        <v>0</v>
      </c>
      <c r="L908" s="40">
        <v>0</v>
      </c>
      <c r="M908" s="40">
        <v>0</v>
      </c>
      <c r="O908">
        <f t="shared" si="57"/>
        <v>900</v>
      </c>
      <c r="P908" s="25">
        <v>75</v>
      </c>
      <c r="Q908" s="25">
        <v>0</v>
      </c>
      <c r="R908" s="27">
        <f t="shared" si="59"/>
        <v>10.24377631308586</v>
      </c>
      <c r="S908" s="41">
        <v>9.9221470503150506</v>
      </c>
      <c r="T908" s="41">
        <v>11.6461902641515</v>
      </c>
      <c r="W908">
        <f t="shared" si="58"/>
        <v>900</v>
      </c>
      <c r="X908" s="25">
        <v>75</v>
      </c>
      <c r="Y908" s="25">
        <v>0</v>
      </c>
      <c r="Z908" s="41">
        <v>0</v>
      </c>
      <c r="AA908" s="41">
        <v>0</v>
      </c>
    </row>
    <row r="909" spans="9:27" ht="14.5" x14ac:dyDescent="0.35">
      <c r="I909">
        <f t="shared" si="56"/>
        <v>901</v>
      </c>
      <c r="J909" s="25">
        <v>75</v>
      </c>
      <c r="K909" s="25">
        <v>1</v>
      </c>
      <c r="L909" s="40">
        <v>0</v>
      </c>
      <c r="M909" s="40">
        <v>0</v>
      </c>
      <c r="O909">
        <f t="shared" si="57"/>
        <v>901</v>
      </c>
      <c r="P909" s="25">
        <v>75</v>
      </c>
      <c r="Q909" s="25">
        <v>1</v>
      </c>
      <c r="R909" s="27">
        <f t="shared" si="59"/>
        <v>10.201898771397794</v>
      </c>
      <c r="S909" s="41">
        <v>9.8805890185645495</v>
      </c>
      <c r="T909" s="41">
        <v>11.6029195494975</v>
      </c>
      <c r="W909">
        <f t="shared" si="58"/>
        <v>901</v>
      </c>
      <c r="X909" s="25">
        <v>75</v>
      </c>
      <c r="Y909" s="25">
        <v>1</v>
      </c>
      <c r="Z909" s="41">
        <v>0</v>
      </c>
      <c r="AA909" s="41">
        <v>0</v>
      </c>
    </row>
    <row r="910" spans="9:27" ht="14.5" x14ac:dyDescent="0.35">
      <c r="I910">
        <f t="shared" si="56"/>
        <v>902</v>
      </c>
      <c r="J910" s="25">
        <v>75</v>
      </c>
      <c r="K910" s="25">
        <v>2</v>
      </c>
      <c r="L910" s="40">
        <v>0</v>
      </c>
      <c r="M910" s="40">
        <v>0</v>
      </c>
      <c r="O910">
        <f t="shared" si="57"/>
        <v>902</v>
      </c>
      <c r="P910" s="25">
        <v>75</v>
      </c>
      <c r="Q910" s="25">
        <v>2</v>
      </c>
      <c r="R910" s="27">
        <f t="shared" si="59"/>
        <v>10.159860893651642</v>
      </c>
      <c r="S910" s="41">
        <v>9.8388645587777397</v>
      </c>
      <c r="T910" s="41">
        <v>11.5595150619009</v>
      </c>
      <c r="W910">
        <f t="shared" si="58"/>
        <v>902</v>
      </c>
      <c r="X910" s="25">
        <v>75</v>
      </c>
      <c r="Y910" s="25">
        <v>2</v>
      </c>
      <c r="Z910" s="41">
        <v>0</v>
      </c>
      <c r="AA910" s="41">
        <v>0</v>
      </c>
    </row>
    <row r="911" spans="9:27" ht="14.5" x14ac:dyDescent="0.35">
      <c r="I911">
        <f t="shared" si="56"/>
        <v>903</v>
      </c>
      <c r="J911" s="25">
        <v>75</v>
      </c>
      <c r="K911" s="25">
        <v>3</v>
      </c>
      <c r="L911" s="40">
        <v>0</v>
      </c>
      <c r="M911" s="40">
        <v>0</v>
      </c>
      <c r="O911">
        <f t="shared" si="57"/>
        <v>903</v>
      </c>
      <c r="P911" s="25">
        <v>75</v>
      </c>
      <c r="Q911" s="25">
        <v>3</v>
      </c>
      <c r="R911" s="27">
        <f t="shared" si="59"/>
        <v>10.117661737779763</v>
      </c>
      <c r="S911" s="41">
        <v>9.7969727073760708</v>
      </c>
      <c r="T911" s="41">
        <v>11.515975953089001</v>
      </c>
      <c r="W911">
        <f t="shared" si="58"/>
        <v>903</v>
      </c>
      <c r="X911" s="25">
        <v>75</v>
      </c>
      <c r="Y911" s="25">
        <v>3</v>
      </c>
      <c r="Z911" s="41">
        <v>0</v>
      </c>
      <c r="AA911" s="41">
        <v>0</v>
      </c>
    </row>
    <row r="912" spans="9:27" ht="14.5" x14ac:dyDescent="0.35">
      <c r="I912">
        <f t="shared" si="56"/>
        <v>904</v>
      </c>
      <c r="J912" s="25">
        <v>75</v>
      </c>
      <c r="K912" s="25">
        <v>4</v>
      </c>
      <c r="L912" s="40">
        <v>0</v>
      </c>
      <c r="M912" s="40">
        <v>0</v>
      </c>
      <c r="O912">
        <f t="shared" si="57"/>
        <v>904</v>
      </c>
      <c r="P912" s="25">
        <v>75</v>
      </c>
      <c r="Q912" s="25">
        <v>4</v>
      </c>
      <c r="R912" s="27">
        <f t="shared" si="59"/>
        <v>10.075300363144496</v>
      </c>
      <c r="S912" s="41">
        <v>9.7549125015331306</v>
      </c>
      <c r="T912" s="41">
        <v>11.4723013791747</v>
      </c>
      <c r="W912">
        <f t="shared" si="58"/>
        <v>904</v>
      </c>
      <c r="X912" s="25">
        <v>75</v>
      </c>
      <c r="Y912" s="25">
        <v>4</v>
      </c>
      <c r="Z912" s="41">
        <v>0</v>
      </c>
      <c r="AA912" s="41">
        <v>0</v>
      </c>
    </row>
    <row r="913" spans="9:27" ht="14.5" x14ac:dyDescent="0.35">
      <c r="I913">
        <f t="shared" si="56"/>
        <v>905</v>
      </c>
      <c r="J913" s="25">
        <v>75</v>
      </c>
      <c r="K913" s="25">
        <v>5</v>
      </c>
      <c r="L913" s="40">
        <v>0</v>
      </c>
      <c r="M913" s="40">
        <v>0</v>
      </c>
      <c r="O913">
        <f t="shared" si="57"/>
        <v>905</v>
      </c>
      <c r="P913" s="25">
        <v>75</v>
      </c>
      <c r="Q913" s="25">
        <v>5</v>
      </c>
      <c r="R913" s="27">
        <f t="shared" si="59"/>
        <v>10.032775830420857</v>
      </c>
      <c r="S913" s="41">
        <v>9.7126829790684006</v>
      </c>
      <c r="T913" s="41">
        <v>11.428490500491</v>
      </c>
      <c r="W913">
        <f t="shared" si="58"/>
        <v>905</v>
      </c>
      <c r="X913" s="25">
        <v>75</v>
      </c>
      <c r="Y913" s="25">
        <v>5</v>
      </c>
      <c r="Z913" s="41">
        <v>0</v>
      </c>
      <c r="AA913" s="41">
        <v>0</v>
      </c>
    </row>
    <row r="914" spans="9:27" ht="14.5" x14ac:dyDescent="0.35">
      <c r="I914">
        <f t="shared" si="56"/>
        <v>906</v>
      </c>
      <c r="J914" s="25">
        <v>75</v>
      </c>
      <c r="K914" s="25">
        <v>6</v>
      </c>
      <c r="L914" s="40">
        <v>0</v>
      </c>
      <c r="M914" s="40">
        <v>0</v>
      </c>
      <c r="O914">
        <f t="shared" si="57"/>
        <v>906</v>
      </c>
      <c r="P914" s="25">
        <v>75</v>
      </c>
      <c r="Q914" s="25">
        <v>6</v>
      </c>
      <c r="R914" s="27">
        <f t="shared" si="59"/>
        <v>9.9900872014826092</v>
      </c>
      <c r="S914" s="41">
        <v>9.6702831783436807</v>
      </c>
      <c r="T914" s="41">
        <v>11.3845424814319</v>
      </c>
      <c r="W914">
        <f t="shared" si="58"/>
        <v>906</v>
      </c>
      <c r="X914" s="25">
        <v>75</v>
      </c>
      <c r="Y914" s="25">
        <v>6</v>
      </c>
      <c r="Z914" s="41">
        <v>0</v>
      </c>
      <c r="AA914" s="41">
        <v>0</v>
      </c>
    </row>
    <row r="915" spans="9:27" ht="14.5" x14ac:dyDescent="0.35">
      <c r="I915">
        <f t="shared" si="56"/>
        <v>907</v>
      </c>
      <c r="J915" s="25">
        <v>75</v>
      </c>
      <c r="K915" s="25">
        <v>7</v>
      </c>
      <c r="L915" s="40">
        <v>0</v>
      </c>
      <c r="M915" s="40">
        <v>0</v>
      </c>
      <c r="O915">
        <f t="shared" si="57"/>
        <v>907</v>
      </c>
      <c r="P915" s="25">
        <v>75</v>
      </c>
      <c r="Q915" s="25">
        <v>7</v>
      </c>
      <c r="R915" s="27">
        <f t="shared" si="59"/>
        <v>9.9472335392905809</v>
      </c>
      <c r="S915" s="41">
        <v>9.6277121381616109</v>
      </c>
      <c r="T915" s="41">
        <v>11.3404564902962</v>
      </c>
      <c r="W915">
        <f t="shared" si="58"/>
        <v>907</v>
      </c>
      <c r="X915" s="25">
        <v>75</v>
      </c>
      <c r="Y915" s="25">
        <v>7</v>
      </c>
      <c r="Z915" s="41">
        <v>0</v>
      </c>
      <c r="AA915" s="41">
        <v>0</v>
      </c>
    </row>
    <row r="916" spans="9:27" ht="14.5" x14ac:dyDescent="0.35">
      <c r="I916">
        <f t="shared" si="56"/>
        <v>908</v>
      </c>
      <c r="J916" s="25">
        <v>75</v>
      </c>
      <c r="K916" s="25">
        <v>8</v>
      </c>
      <c r="L916" s="40">
        <v>0</v>
      </c>
      <c r="M916" s="40">
        <v>0</v>
      </c>
      <c r="O916">
        <f t="shared" si="57"/>
        <v>908</v>
      </c>
      <c r="P916" s="25">
        <v>75</v>
      </c>
      <c r="Q916" s="25">
        <v>8</v>
      </c>
      <c r="R916" s="27">
        <f t="shared" si="59"/>
        <v>9.9042139077842073</v>
      </c>
      <c r="S916" s="41">
        <v>9.5849688976667995</v>
      </c>
      <c r="T916" s="41">
        <v>11.2962316991373</v>
      </c>
      <c r="W916">
        <f t="shared" si="58"/>
        <v>908</v>
      </c>
      <c r="X916" s="25">
        <v>75</v>
      </c>
      <c r="Y916" s="25">
        <v>8</v>
      </c>
      <c r="Z916" s="41">
        <v>0</v>
      </c>
      <c r="AA916" s="41">
        <v>0</v>
      </c>
    </row>
    <row r="917" spans="9:27" ht="14.5" x14ac:dyDescent="0.35">
      <c r="I917">
        <f t="shared" si="56"/>
        <v>909</v>
      </c>
      <c r="J917" s="25">
        <v>75</v>
      </c>
      <c r="K917" s="25">
        <v>9</v>
      </c>
      <c r="L917" s="40">
        <v>0</v>
      </c>
      <c r="M917" s="40">
        <v>0</v>
      </c>
      <c r="O917">
        <f t="shared" si="57"/>
        <v>909</v>
      </c>
      <c r="P917" s="25">
        <v>75</v>
      </c>
      <c r="Q917" s="25">
        <v>9</v>
      </c>
      <c r="R917" s="27">
        <f t="shared" si="59"/>
        <v>9.8610273717750836</v>
      </c>
      <c r="S917" s="41">
        <v>9.54205249624885</v>
      </c>
      <c r="T917" s="41">
        <v>11.2518672836154</v>
      </c>
      <c r="W917">
        <f t="shared" si="58"/>
        <v>909</v>
      </c>
      <c r="X917" s="25">
        <v>75</v>
      </c>
      <c r="Y917" s="25">
        <v>9</v>
      </c>
      <c r="Z917" s="41">
        <v>0</v>
      </c>
      <c r="AA917" s="41">
        <v>0</v>
      </c>
    </row>
    <row r="918" spans="9:27" ht="14.5" x14ac:dyDescent="0.35">
      <c r="I918">
        <f t="shared" si="56"/>
        <v>910</v>
      </c>
      <c r="J918" s="25">
        <v>75</v>
      </c>
      <c r="K918" s="25">
        <v>10</v>
      </c>
      <c r="L918" s="40">
        <v>0</v>
      </c>
      <c r="M918" s="40">
        <v>0</v>
      </c>
      <c r="O918">
        <f t="shared" si="57"/>
        <v>910</v>
      </c>
      <c r="P918" s="25">
        <v>75</v>
      </c>
      <c r="Q918" s="25">
        <v>10</v>
      </c>
      <c r="R918" s="27">
        <f t="shared" si="59"/>
        <v>9.8176729968434753</v>
      </c>
      <c r="S918" s="41">
        <v>9.4989619734477504</v>
      </c>
      <c r="T918" s="41">
        <v>11.207362422855301</v>
      </c>
      <c r="W918">
        <f t="shared" si="58"/>
        <v>910</v>
      </c>
      <c r="X918" s="25">
        <v>75</v>
      </c>
      <c r="Y918" s="25">
        <v>10</v>
      </c>
      <c r="Z918" s="41">
        <v>0</v>
      </c>
      <c r="AA918" s="41">
        <v>0</v>
      </c>
    </row>
    <row r="919" spans="9:27" ht="14.5" x14ac:dyDescent="0.35">
      <c r="I919">
        <f t="shared" si="56"/>
        <v>911</v>
      </c>
      <c r="J919" s="25">
        <v>75</v>
      </c>
      <c r="K919" s="25">
        <v>11</v>
      </c>
      <c r="L919" s="40">
        <v>0</v>
      </c>
      <c r="M919" s="40">
        <v>0</v>
      </c>
      <c r="O919">
        <f t="shared" si="57"/>
        <v>911</v>
      </c>
      <c r="P919" s="25">
        <v>75</v>
      </c>
      <c r="Q919" s="25">
        <v>11</v>
      </c>
      <c r="R919" s="27">
        <f t="shared" si="59"/>
        <v>9.7741498492369399</v>
      </c>
      <c r="S919" s="41">
        <v>9.4556963688612008</v>
      </c>
      <c r="T919" s="41">
        <v>11.1627162993071</v>
      </c>
      <c r="W919">
        <f t="shared" si="58"/>
        <v>911</v>
      </c>
      <c r="X919" s="25">
        <v>75</v>
      </c>
      <c r="Y919" s="25">
        <v>11</v>
      </c>
      <c r="Z919" s="41">
        <v>0</v>
      </c>
      <c r="AA919" s="41">
        <v>0</v>
      </c>
    </row>
    <row r="920" spans="9:27" ht="14.5" x14ac:dyDescent="0.35">
      <c r="I920">
        <f t="shared" si="56"/>
        <v>912</v>
      </c>
      <c r="J920" s="25">
        <v>76</v>
      </c>
      <c r="K920" s="25">
        <v>0</v>
      </c>
      <c r="L920" s="40">
        <v>0</v>
      </c>
      <c r="M920" s="40">
        <v>0</v>
      </c>
      <c r="O920">
        <f t="shared" si="57"/>
        <v>912</v>
      </c>
      <c r="P920" s="25">
        <v>76</v>
      </c>
      <c r="Q920" s="25">
        <v>0</v>
      </c>
      <c r="R920" s="27">
        <f t="shared" si="59"/>
        <v>9.7304569957715419</v>
      </c>
      <c r="S920" s="41">
        <v>9.4122547220541204</v>
      </c>
      <c r="T920" s="41">
        <v>11.1179280986112</v>
      </c>
      <c r="W920">
        <f t="shared" si="58"/>
        <v>912</v>
      </c>
      <c r="X920" s="25">
        <v>76</v>
      </c>
      <c r="Y920" s="25">
        <v>0</v>
      </c>
      <c r="Z920" s="41">
        <v>0</v>
      </c>
      <c r="AA920" s="41">
        <v>0</v>
      </c>
    </row>
    <row r="921" spans="9:27" ht="14.5" x14ac:dyDescent="0.35">
      <c r="I921">
        <f t="shared" si="56"/>
        <v>913</v>
      </c>
      <c r="J921" s="25">
        <v>76</v>
      </c>
      <c r="K921" s="25">
        <v>1</v>
      </c>
      <c r="L921" s="40">
        <v>0</v>
      </c>
      <c r="M921" s="40">
        <v>0</v>
      </c>
      <c r="O921">
        <f t="shared" si="57"/>
        <v>913</v>
      </c>
      <c r="P921" s="25">
        <v>76</v>
      </c>
      <c r="Q921" s="25">
        <v>1</v>
      </c>
      <c r="R921" s="27">
        <f t="shared" si="59"/>
        <v>9.6891054134762413</v>
      </c>
      <c r="S921" s="41">
        <v>9.3714405937705596</v>
      </c>
      <c r="T921" s="41">
        <v>11.074233032400199</v>
      </c>
      <c r="W921">
        <f t="shared" si="58"/>
        <v>913</v>
      </c>
      <c r="X921" s="25">
        <v>76</v>
      </c>
      <c r="Y921" s="25">
        <v>1</v>
      </c>
      <c r="Z921" s="41">
        <v>0</v>
      </c>
      <c r="AA921" s="41">
        <v>0</v>
      </c>
    </row>
    <row r="922" spans="9:27" ht="14.5" x14ac:dyDescent="0.35">
      <c r="I922">
        <f t="shared" si="56"/>
        <v>914</v>
      </c>
      <c r="J922" s="25">
        <v>76</v>
      </c>
      <c r="K922" s="25">
        <v>2</v>
      </c>
      <c r="L922" s="40">
        <v>0</v>
      </c>
      <c r="M922" s="40">
        <v>0</v>
      </c>
      <c r="O922">
        <f t="shared" si="57"/>
        <v>914</v>
      </c>
      <c r="P922" s="25">
        <v>76</v>
      </c>
      <c r="Q922" s="25">
        <v>2</v>
      </c>
      <c r="R922" s="27">
        <f t="shared" si="59"/>
        <v>9.6475834031049779</v>
      </c>
      <c r="S922" s="41">
        <v>9.3304494727136706</v>
      </c>
      <c r="T922" s="41">
        <v>11.030396162446401</v>
      </c>
      <c r="W922">
        <f t="shared" si="58"/>
        <v>914</v>
      </c>
      <c r="X922" s="25">
        <v>76</v>
      </c>
      <c r="Y922" s="25">
        <v>2</v>
      </c>
      <c r="Z922" s="41">
        <v>0</v>
      </c>
      <c r="AA922" s="41">
        <v>0</v>
      </c>
    </row>
    <row r="923" spans="9:27" ht="14.5" x14ac:dyDescent="0.35">
      <c r="I923">
        <f t="shared" si="56"/>
        <v>915</v>
      </c>
      <c r="J923" s="25">
        <v>76</v>
      </c>
      <c r="K923" s="25">
        <v>3</v>
      </c>
      <c r="L923" s="40">
        <v>0</v>
      </c>
      <c r="M923" s="40">
        <v>0</v>
      </c>
      <c r="O923">
        <f t="shared" si="57"/>
        <v>915</v>
      </c>
      <c r="P923" s="25">
        <v>76</v>
      </c>
      <c r="Q923" s="25">
        <v>3</v>
      </c>
      <c r="R923" s="27">
        <f t="shared" si="59"/>
        <v>9.6058899497329158</v>
      </c>
      <c r="S923" s="41">
        <v>9.2892803142753699</v>
      </c>
      <c r="T923" s="41">
        <v>10.986416603254099</v>
      </c>
      <c r="W923">
        <f t="shared" si="58"/>
        <v>915</v>
      </c>
      <c r="X923" s="25">
        <v>76</v>
      </c>
      <c r="Y923" s="25">
        <v>3</v>
      </c>
      <c r="Z923" s="41">
        <v>0</v>
      </c>
      <c r="AA923" s="41">
        <v>0</v>
      </c>
    </row>
    <row r="924" spans="9:27" ht="14.5" x14ac:dyDescent="0.35">
      <c r="I924">
        <f t="shared" si="56"/>
        <v>916</v>
      </c>
      <c r="J924" s="25">
        <v>76</v>
      </c>
      <c r="K924" s="25">
        <v>4</v>
      </c>
      <c r="L924" s="40">
        <v>0</v>
      </c>
      <c r="M924" s="40">
        <v>0</v>
      </c>
      <c r="O924">
        <f t="shared" si="57"/>
        <v>916</v>
      </c>
      <c r="P924" s="25">
        <v>76</v>
      </c>
      <c r="Q924" s="25">
        <v>4</v>
      </c>
      <c r="R924" s="27">
        <f t="shared" si="59"/>
        <v>9.5640240391027618</v>
      </c>
      <c r="S924" s="41">
        <v>9.2479320737069095</v>
      </c>
      <c r="T924" s="41">
        <v>10.9422934735192</v>
      </c>
      <c r="W924">
        <f t="shared" si="58"/>
        <v>916</v>
      </c>
      <c r="X924" s="25">
        <v>76</v>
      </c>
      <c r="Y924" s="25">
        <v>4</v>
      </c>
      <c r="Z924" s="41">
        <v>0</v>
      </c>
      <c r="AA924" s="41">
        <v>0</v>
      </c>
    </row>
    <row r="925" spans="9:27" ht="14.5" x14ac:dyDescent="0.35">
      <c r="I925">
        <f t="shared" si="56"/>
        <v>917</v>
      </c>
      <c r="J925" s="25">
        <v>76</v>
      </c>
      <c r="K925" s="25">
        <v>5</v>
      </c>
      <c r="L925" s="40">
        <v>0</v>
      </c>
      <c r="M925" s="40">
        <v>0</v>
      </c>
      <c r="O925">
        <f t="shared" si="57"/>
        <v>917</v>
      </c>
      <c r="P925" s="25">
        <v>76</v>
      </c>
      <c r="Q925" s="25">
        <v>5</v>
      </c>
      <c r="R925" s="27">
        <f t="shared" si="59"/>
        <v>9.5219846575071934</v>
      </c>
      <c r="S925" s="41">
        <v>9.2064037060125603</v>
      </c>
      <c r="T925" s="41">
        <v>10.898025895962601</v>
      </c>
      <c r="W925">
        <f t="shared" si="58"/>
        <v>917</v>
      </c>
      <c r="X925" s="25">
        <v>76</v>
      </c>
      <c r="Y925" s="25">
        <v>5</v>
      </c>
      <c r="Z925" s="41">
        <v>0</v>
      </c>
      <c r="AA925" s="41">
        <v>0</v>
      </c>
    </row>
    <row r="926" spans="9:27" ht="14.5" x14ac:dyDescent="0.35">
      <c r="I926">
        <f t="shared" si="56"/>
        <v>918</v>
      </c>
      <c r="J926" s="25">
        <v>76</v>
      </c>
      <c r="K926" s="25">
        <v>6</v>
      </c>
      <c r="L926" s="40">
        <v>0</v>
      </c>
      <c r="M926" s="40">
        <v>0</v>
      </c>
      <c r="O926">
        <f t="shared" si="57"/>
        <v>918</v>
      </c>
      <c r="P926" s="25">
        <v>76</v>
      </c>
      <c r="Q926" s="25">
        <v>6</v>
      </c>
      <c r="R926" s="27">
        <f t="shared" si="59"/>
        <v>9.4797707916738148</v>
      </c>
      <c r="S926" s="41">
        <v>9.16469416584561</v>
      </c>
      <c r="T926" s="41">
        <v>10.8536129971669</v>
      </c>
      <c r="W926">
        <f t="shared" si="58"/>
        <v>918</v>
      </c>
      <c r="X926" s="25">
        <v>76</v>
      </c>
      <c r="Y926" s="25">
        <v>6</v>
      </c>
      <c r="Z926" s="41">
        <v>0</v>
      </c>
      <c r="AA926" s="41">
        <v>0</v>
      </c>
    </row>
    <row r="927" spans="9:27" ht="14.5" x14ac:dyDescent="0.35">
      <c r="I927">
        <f t="shared" si="56"/>
        <v>919</v>
      </c>
      <c r="J927" s="25">
        <v>76</v>
      </c>
      <c r="K927" s="25">
        <v>7</v>
      </c>
      <c r="L927" s="40">
        <v>0</v>
      </c>
      <c r="M927" s="40">
        <v>0</v>
      </c>
      <c r="O927">
        <f t="shared" si="57"/>
        <v>919</v>
      </c>
      <c r="P927" s="25">
        <v>76</v>
      </c>
      <c r="Q927" s="25">
        <v>7</v>
      </c>
      <c r="R927" s="27">
        <f t="shared" si="59"/>
        <v>9.4373814286528344</v>
      </c>
      <c r="S927" s="41">
        <v>9.1228024074066099</v>
      </c>
      <c r="T927" s="41">
        <v>10.8090539074181</v>
      </c>
      <c r="W927">
        <f t="shared" si="58"/>
        <v>919</v>
      </c>
      <c r="X927" s="25">
        <v>76</v>
      </c>
      <c r="Y927" s="25">
        <v>7</v>
      </c>
      <c r="Z927" s="41">
        <v>0</v>
      </c>
      <c r="AA927" s="41">
        <v>0</v>
      </c>
    </row>
    <row r="928" spans="9:27" ht="14.5" x14ac:dyDescent="0.35">
      <c r="I928">
        <f t="shared" si="56"/>
        <v>920</v>
      </c>
      <c r="J928" s="25">
        <v>76</v>
      </c>
      <c r="K928" s="25">
        <v>8</v>
      </c>
      <c r="L928" s="40">
        <v>0</v>
      </c>
      <c r="M928" s="40">
        <v>0</v>
      </c>
      <c r="O928">
        <f t="shared" si="57"/>
        <v>920</v>
      </c>
      <c r="P928" s="25">
        <v>76</v>
      </c>
      <c r="Q928" s="25">
        <v>8</v>
      </c>
      <c r="R928" s="27">
        <f t="shared" si="59"/>
        <v>9.3948155557074511</v>
      </c>
      <c r="S928" s="41">
        <v>9.0807273843438097</v>
      </c>
      <c r="T928" s="41">
        <v>10.7643477605521</v>
      </c>
      <c r="W928">
        <f t="shared" si="58"/>
        <v>920</v>
      </c>
      <c r="X928" s="25">
        <v>76</v>
      </c>
      <c r="Y928" s="25">
        <v>8</v>
      </c>
      <c r="Z928" s="41">
        <v>0</v>
      </c>
      <c r="AA928" s="41">
        <v>0</v>
      </c>
    </row>
    <row r="929" spans="9:27" ht="14.5" x14ac:dyDescent="0.35">
      <c r="I929">
        <f t="shared" si="56"/>
        <v>921</v>
      </c>
      <c r="J929" s="25">
        <v>76</v>
      </c>
      <c r="K929" s="25">
        <v>9</v>
      </c>
      <c r="L929" s="40">
        <v>0</v>
      </c>
      <c r="M929" s="40">
        <v>0</v>
      </c>
      <c r="O929">
        <f t="shared" si="57"/>
        <v>921</v>
      </c>
      <c r="P929" s="25">
        <v>76</v>
      </c>
      <c r="Q929" s="25">
        <v>9</v>
      </c>
      <c r="R929" s="27">
        <f t="shared" si="59"/>
        <v>9.3520721602066104</v>
      </c>
      <c r="S929" s="41">
        <v>9.0384680496557106</v>
      </c>
      <c r="T929" s="41">
        <v>10.7194936938048</v>
      </c>
      <c r="W929">
        <f t="shared" si="58"/>
        <v>921</v>
      </c>
      <c r="X929" s="25">
        <v>76</v>
      </c>
      <c r="Y929" s="25">
        <v>9</v>
      </c>
      <c r="Z929" s="41">
        <v>0</v>
      </c>
      <c r="AA929" s="41">
        <v>0</v>
      </c>
    </row>
    <row r="930" spans="9:27" ht="14.5" x14ac:dyDescent="0.35">
      <c r="I930">
        <f t="shared" si="56"/>
        <v>922</v>
      </c>
      <c r="J930" s="25">
        <v>76</v>
      </c>
      <c r="K930" s="25">
        <v>10</v>
      </c>
      <c r="L930" s="40">
        <v>0</v>
      </c>
      <c r="M930" s="40">
        <v>0</v>
      </c>
      <c r="O930">
        <f t="shared" si="57"/>
        <v>922</v>
      </c>
      <c r="P930" s="25">
        <v>76</v>
      </c>
      <c r="Q930" s="25">
        <v>10</v>
      </c>
      <c r="R930" s="27">
        <f t="shared" si="59"/>
        <v>9.3091502295202559</v>
      </c>
      <c r="S930" s="41">
        <v>8.9960233555956197</v>
      </c>
      <c r="T930" s="41">
        <v>10.6744908476667</v>
      </c>
      <c r="W930">
        <f t="shared" si="58"/>
        <v>922</v>
      </c>
      <c r="X930" s="25">
        <v>76</v>
      </c>
      <c r="Y930" s="25">
        <v>10</v>
      </c>
      <c r="Z930" s="41">
        <v>0</v>
      </c>
      <c r="AA930" s="41">
        <v>0</v>
      </c>
    </row>
    <row r="931" spans="9:27" ht="14.5" x14ac:dyDescent="0.35">
      <c r="I931">
        <f t="shared" si="56"/>
        <v>923</v>
      </c>
      <c r="J931" s="25">
        <v>76</v>
      </c>
      <c r="K931" s="25">
        <v>11</v>
      </c>
      <c r="L931" s="40">
        <v>0</v>
      </c>
      <c r="M931" s="40">
        <v>0</v>
      </c>
      <c r="O931">
        <f t="shared" si="57"/>
        <v>923</v>
      </c>
      <c r="P931" s="25">
        <v>76</v>
      </c>
      <c r="Q931" s="25">
        <v>11</v>
      </c>
      <c r="R931" s="27">
        <f t="shared" si="59"/>
        <v>9.2660487509168838</v>
      </c>
      <c r="S931" s="41">
        <v>8.9533922535782295</v>
      </c>
      <c r="T931" s="41">
        <v>10.6293383657412</v>
      </c>
      <c r="W931">
        <f t="shared" si="58"/>
        <v>923</v>
      </c>
      <c r="X931" s="25">
        <v>76</v>
      </c>
      <c r="Y931" s="25">
        <v>11</v>
      </c>
      <c r="Z931" s="41">
        <v>0</v>
      </c>
      <c r="AA931" s="41">
        <v>0</v>
      </c>
    </row>
    <row r="932" spans="9:27" ht="14.5" x14ac:dyDescent="0.35">
      <c r="I932">
        <f t="shared" si="56"/>
        <v>924</v>
      </c>
      <c r="J932" s="25">
        <v>77</v>
      </c>
      <c r="K932" s="25">
        <v>0</v>
      </c>
      <c r="L932" s="40">
        <v>0</v>
      </c>
      <c r="M932" s="40">
        <v>0</v>
      </c>
      <c r="O932">
        <f t="shared" si="57"/>
        <v>924</v>
      </c>
      <c r="P932" s="25">
        <v>77</v>
      </c>
      <c r="Q932" s="25">
        <v>0</v>
      </c>
      <c r="R932" s="27">
        <f t="shared" si="59"/>
        <v>9.2227667114634588</v>
      </c>
      <c r="S932" s="41">
        <v>8.9105736940881002</v>
      </c>
      <c r="T932" s="41">
        <v>10.584035394607101</v>
      </c>
      <c r="W932">
        <f t="shared" si="58"/>
        <v>924</v>
      </c>
      <c r="X932" s="25">
        <v>77</v>
      </c>
      <c r="Y932" s="25">
        <v>0</v>
      </c>
      <c r="Z932" s="41">
        <v>0</v>
      </c>
      <c r="AA932" s="41">
        <v>0</v>
      </c>
    </row>
    <row r="933" spans="9:27" ht="14.5" x14ac:dyDescent="0.35">
      <c r="I933">
        <f t="shared" si="56"/>
        <v>925</v>
      </c>
      <c r="J933" s="25">
        <v>77</v>
      </c>
      <c r="K933" s="25">
        <v>1</v>
      </c>
      <c r="L933" s="40">
        <v>0</v>
      </c>
      <c r="M933" s="40">
        <v>0</v>
      </c>
      <c r="O933">
        <f t="shared" si="57"/>
        <v>925</v>
      </c>
      <c r="P933" s="25">
        <v>77</v>
      </c>
      <c r="Q933" s="25">
        <v>1</v>
      </c>
      <c r="R933" s="27">
        <f t="shared" si="59"/>
        <v>9.1818658021995567</v>
      </c>
      <c r="S933" s="41">
        <v>8.8703394416823897</v>
      </c>
      <c r="T933" s="41">
        <v>10.540227632681701</v>
      </c>
      <c r="W933">
        <f t="shared" si="58"/>
        <v>925</v>
      </c>
      <c r="X933" s="25">
        <v>77</v>
      </c>
      <c r="Y933" s="25">
        <v>1</v>
      </c>
      <c r="Z933" s="41">
        <v>0</v>
      </c>
      <c r="AA933" s="41">
        <v>0</v>
      </c>
    </row>
    <row r="934" spans="9:27" ht="14.5" x14ac:dyDescent="0.35">
      <c r="I934">
        <f t="shared" si="56"/>
        <v>926</v>
      </c>
      <c r="J934" s="25">
        <v>77</v>
      </c>
      <c r="K934" s="25">
        <v>2</v>
      </c>
      <c r="L934" s="40">
        <v>0</v>
      </c>
      <c r="M934" s="40">
        <v>0</v>
      </c>
      <c r="O934">
        <f t="shared" si="57"/>
        <v>926</v>
      </c>
      <c r="P934" s="25">
        <v>77</v>
      </c>
      <c r="Q934" s="25">
        <v>2</v>
      </c>
      <c r="R934" s="27">
        <f t="shared" si="59"/>
        <v>9.140783609556081</v>
      </c>
      <c r="S934" s="41">
        <v>8.8299168897818703</v>
      </c>
      <c r="T934" s="41">
        <v>10.496269180046699</v>
      </c>
      <c r="W934">
        <f t="shared" si="58"/>
        <v>926</v>
      </c>
      <c r="X934" s="25">
        <v>77</v>
      </c>
      <c r="Y934" s="25">
        <v>2</v>
      </c>
      <c r="Z934" s="41">
        <v>0</v>
      </c>
      <c r="AA934" s="41">
        <v>0</v>
      </c>
    </row>
    <row r="935" spans="9:27" ht="14.5" x14ac:dyDescent="0.35">
      <c r="I935">
        <f t="shared" si="56"/>
        <v>927</v>
      </c>
      <c r="J935" s="25">
        <v>77</v>
      </c>
      <c r="K935" s="25">
        <v>3</v>
      </c>
      <c r="L935" s="40">
        <v>0</v>
      </c>
      <c r="M935" s="40">
        <v>0</v>
      </c>
      <c r="O935">
        <f t="shared" si="57"/>
        <v>927</v>
      </c>
      <c r="P935" s="25">
        <v>77</v>
      </c>
      <c r="Q935" s="25">
        <v>3</v>
      </c>
      <c r="R935" s="27">
        <f t="shared" si="59"/>
        <v>9.0995190335495568</v>
      </c>
      <c r="S935" s="41">
        <v>8.7893049000113201</v>
      </c>
      <c r="T935" s="41">
        <v>10.452159104119801</v>
      </c>
      <c r="W935">
        <f t="shared" si="58"/>
        <v>927</v>
      </c>
      <c r="X935" s="25">
        <v>77</v>
      </c>
      <c r="Y935" s="25">
        <v>3</v>
      </c>
      <c r="Z935" s="41">
        <v>0</v>
      </c>
      <c r="AA935" s="41">
        <v>0</v>
      </c>
    </row>
    <row r="936" spans="9:27" ht="14.5" x14ac:dyDescent="0.35">
      <c r="I936">
        <f t="shared" si="56"/>
        <v>928</v>
      </c>
      <c r="J936" s="25">
        <v>77</v>
      </c>
      <c r="K936" s="25">
        <v>4</v>
      </c>
      <c r="L936" s="40">
        <v>0</v>
      </c>
      <c r="M936" s="40">
        <v>0</v>
      </c>
      <c r="O936">
        <f t="shared" si="57"/>
        <v>928</v>
      </c>
      <c r="P936" s="25">
        <v>77</v>
      </c>
      <c r="Q936" s="25">
        <v>4</v>
      </c>
      <c r="R936" s="27">
        <f t="shared" si="59"/>
        <v>9.0580709739838845</v>
      </c>
      <c r="S936" s="41">
        <v>8.7485023328498492</v>
      </c>
      <c r="T936" s="41">
        <v>10.4078964761745</v>
      </c>
      <c r="W936">
        <f t="shared" si="58"/>
        <v>928</v>
      </c>
      <c r="X936" s="25">
        <v>77</v>
      </c>
      <c r="Y936" s="25">
        <v>4</v>
      </c>
      <c r="Z936" s="41">
        <v>0</v>
      </c>
      <c r="AA936" s="41">
        <v>0</v>
      </c>
    </row>
    <row r="937" spans="9:27" ht="14.5" x14ac:dyDescent="0.35">
      <c r="I937">
        <f t="shared" si="56"/>
        <v>929</v>
      </c>
      <c r="J937" s="25">
        <v>77</v>
      </c>
      <c r="K937" s="25">
        <v>5</v>
      </c>
      <c r="L937" s="40">
        <v>0</v>
      </c>
      <c r="M937" s="40">
        <v>0</v>
      </c>
      <c r="O937">
        <f t="shared" si="57"/>
        <v>929</v>
      </c>
      <c r="P937" s="25">
        <v>77</v>
      </c>
      <c r="Q937" s="25">
        <v>5</v>
      </c>
      <c r="R937" s="27">
        <f t="shared" si="59"/>
        <v>9.0164383303308924</v>
      </c>
      <c r="S937" s="41">
        <v>8.7075080475231204</v>
      </c>
      <c r="T937" s="41">
        <v>10.3634803711697</v>
      </c>
      <c r="W937">
        <f t="shared" si="58"/>
        <v>929</v>
      </c>
      <c r="X937" s="25">
        <v>77</v>
      </c>
      <c r="Y937" s="25">
        <v>5</v>
      </c>
      <c r="Z937" s="41">
        <v>0</v>
      </c>
      <c r="AA937" s="41">
        <v>0</v>
      </c>
    </row>
    <row r="938" spans="9:27" ht="14.5" x14ac:dyDescent="0.35">
      <c r="I938">
        <f t="shared" si="56"/>
        <v>930</v>
      </c>
      <c r="J938" s="25">
        <v>77</v>
      </c>
      <c r="K938" s="25">
        <v>6</v>
      </c>
      <c r="L938" s="40">
        <v>0</v>
      </c>
      <c r="M938" s="40">
        <v>0</v>
      </c>
      <c r="O938">
        <f t="shared" si="57"/>
        <v>930</v>
      </c>
      <c r="P938" s="25">
        <v>77</v>
      </c>
      <c r="Q938" s="25">
        <v>6</v>
      </c>
      <c r="R938" s="27">
        <f t="shared" si="59"/>
        <v>8.9746200016136992</v>
      </c>
      <c r="S938" s="41">
        <v>8.6663209018977305</v>
      </c>
      <c r="T938" s="41">
        <v>10.3189098675851</v>
      </c>
      <c r="W938">
        <f t="shared" si="58"/>
        <v>930</v>
      </c>
      <c r="X938" s="25">
        <v>77</v>
      </c>
      <c r="Y938" s="25">
        <v>6</v>
      </c>
      <c r="Z938" s="41">
        <v>0</v>
      </c>
      <c r="AA938" s="41">
        <v>0</v>
      </c>
    </row>
    <row r="939" spans="9:27" ht="14.5" x14ac:dyDescent="0.35">
      <c r="I939">
        <f t="shared" si="56"/>
        <v>931</v>
      </c>
      <c r="J939" s="25">
        <v>77</v>
      </c>
      <c r="K939" s="25">
        <v>7</v>
      </c>
      <c r="L939" s="40">
        <v>0</v>
      </c>
      <c r="M939" s="40">
        <v>0</v>
      </c>
      <c r="O939">
        <f t="shared" si="57"/>
        <v>931</v>
      </c>
      <c r="P939" s="25">
        <v>77</v>
      </c>
      <c r="Q939" s="25">
        <v>7</v>
      </c>
      <c r="R939" s="27">
        <f t="shared" si="59"/>
        <v>8.9326148862925638</v>
      </c>
      <c r="S939" s="41">
        <v>8.6249397523776707</v>
      </c>
      <c r="T939" s="41">
        <v>10.2741840472607</v>
      </c>
      <c r="W939">
        <f t="shared" si="58"/>
        <v>931</v>
      </c>
      <c r="X939" s="25">
        <v>77</v>
      </c>
      <c r="Y939" s="25">
        <v>7</v>
      </c>
      <c r="Z939" s="41">
        <v>0</v>
      </c>
      <c r="AA939" s="41">
        <v>0</v>
      </c>
    </row>
    <row r="940" spans="9:27" ht="14.5" x14ac:dyDescent="0.35">
      <c r="I940">
        <f t="shared" si="56"/>
        <v>932</v>
      </c>
      <c r="J940" s="25">
        <v>77</v>
      </c>
      <c r="K940" s="25">
        <v>8</v>
      </c>
      <c r="L940" s="40">
        <v>0</v>
      </c>
      <c r="M940" s="40">
        <v>0</v>
      </c>
      <c r="O940">
        <f t="shared" si="57"/>
        <v>932</v>
      </c>
      <c r="P940" s="25">
        <v>77</v>
      </c>
      <c r="Q940" s="25">
        <v>8</v>
      </c>
      <c r="R940" s="27">
        <f t="shared" si="59"/>
        <v>8.8904218821533281</v>
      </c>
      <c r="S940" s="41">
        <v>8.5833634538030008</v>
      </c>
      <c r="T940" s="41">
        <v>10.2293019952407</v>
      </c>
      <c r="W940">
        <f t="shared" si="58"/>
        <v>932</v>
      </c>
      <c r="X940" s="25">
        <v>77</v>
      </c>
      <c r="Y940" s="25">
        <v>8</v>
      </c>
      <c r="Z940" s="41">
        <v>0</v>
      </c>
      <c r="AA940" s="41">
        <v>0</v>
      </c>
    </row>
    <row r="941" spans="9:27" ht="14.5" x14ac:dyDescent="0.35">
      <c r="I941">
        <f t="shared" si="56"/>
        <v>933</v>
      </c>
      <c r="J941" s="25">
        <v>77</v>
      </c>
      <c r="K941" s="25">
        <v>9</v>
      </c>
      <c r="L941" s="40">
        <v>0</v>
      </c>
      <c r="M941" s="40">
        <v>0</v>
      </c>
      <c r="O941">
        <f t="shared" si="57"/>
        <v>933</v>
      </c>
      <c r="P941" s="25">
        <v>77</v>
      </c>
      <c r="Q941" s="25">
        <v>9</v>
      </c>
      <c r="R941" s="27">
        <f t="shared" si="59"/>
        <v>8.8480398861981708</v>
      </c>
      <c r="S941" s="41">
        <v>8.5415908593504195</v>
      </c>
      <c r="T941" s="41">
        <v>10.184262799621401</v>
      </c>
      <c r="W941">
        <f t="shared" si="58"/>
        <v>933</v>
      </c>
      <c r="X941" s="25">
        <v>77</v>
      </c>
      <c r="Y941" s="25">
        <v>9</v>
      </c>
      <c r="Z941" s="41">
        <v>0</v>
      </c>
      <c r="AA941" s="41">
        <v>0</v>
      </c>
    </row>
    <row r="942" spans="9:27" ht="14.5" x14ac:dyDescent="0.35">
      <c r="I942">
        <f t="shared" si="56"/>
        <v>934</v>
      </c>
      <c r="J942" s="25">
        <v>77</v>
      </c>
      <c r="K942" s="25">
        <v>10</v>
      </c>
      <c r="L942" s="40">
        <v>0</v>
      </c>
      <c r="M942" s="40">
        <v>0</v>
      </c>
      <c r="O942">
        <f t="shared" si="57"/>
        <v>934</v>
      </c>
      <c r="P942" s="25">
        <v>77</v>
      </c>
      <c r="Q942" s="25">
        <v>10</v>
      </c>
      <c r="R942" s="27">
        <f t="shared" si="59"/>
        <v>8.805467794538858</v>
      </c>
      <c r="S942" s="41">
        <v>8.4996208204357995</v>
      </c>
      <c r="T942" s="41">
        <v>10.139065551404</v>
      </c>
      <c r="W942">
        <f t="shared" si="58"/>
        <v>934</v>
      </c>
      <c r="X942" s="25">
        <v>77</v>
      </c>
      <c r="Y942" s="25">
        <v>10</v>
      </c>
      <c r="Z942" s="41">
        <v>0</v>
      </c>
      <c r="AA942" s="41">
        <v>0</v>
      </c>
    </row>
    <row r="943" spans="9:27" ht="14.5" x14ac:dyDescent="0.35">
      <c r="I943">
        <f t="shared" si="56"/>
        <v>935</v>
      </c>
      <c r="J943" s="25">
        <v>77</v>
      </c>
      <c r="K943" s="25">
        <v>11</v>
      </c>
      <c r="L943" s="40">
        <v>0</v>
      </c>
      <c r="M943" s="40">
        <v>0</v>
      </c>
      <c r="O943">
        <f t="shared" si="57"/>
        <v>935</v>
      </c>
      <c r="P943" s="25">
        <v>77</v>
      </c>
      <c r="Q943" s="25">
        <v>11</v>
      </c>
      <c r="R943" s="27">
        <f t="shared" si="59"/>
        <v>8.7627045022921468</v>
      </c>
      <c r="S943" s="41">
        <v>8.4574521866185801</v>
      </c>
      <c r="T943" s="41">
        <v>10.093709344350801</v>
      </c>
      <c r="W943">
        <f t="shared" si="58"/>
        <v>935</v>
      </c>
      <c r="X943" s="25">
        <v>77</v>
      </c>
      <c r="Y943" s="25">
        <v>11</v>
      </c>
      <c r="Z943" s="41">
        <v>0</v>
      </c>
      <c r="AA943" s="41">
        <v>0</v>
      </c>
    </row>
    <row r="944" spans="9:27" ht="14.5" x14ac:dyDescent="0.35">
      <c r="I944">
        <f t="shared" si="56"/>
        <v>936</v>
      </c>
      <c r="J944" s="25">
        <v>78</v>
      </c>
      <c r="K944" s="25">
        <v>0</v>
      </c>
      <c r="L944" s="40">
        <v>0</v>
      </c>
      <c r="M944" s="40">
        <v>0</v>
      </c>
      <c r="O944">
        <f t="shared" si="57"/>
        <v>936</v>
      </c>
      <c r="P944" s="25">
        <v>78</v>
      </c>
      <c r="Q944" s="25">
        <v>0</v>
      </c>
      <c r="R944" s="27">
        <f t="shared" si="59"/>
        <v>8.7197489034773135</v>
      </c>
      <c r="S944" s="41">
        <v>8.4150838055079706</v>
      </c>
      <c r="T944" s="41">
        <v>10.0481932748449</v>
      </c>
      <c r="W944">
        <f t="shared" si="58"/>
        <v>936</v>
      </c>
      <c r="X944" s="25">
        <v>78</v>
      </c>
      <c r="Y944" s="25">
        <v>0</v>
      </c>
      <c r="Z944" s="41">
        <v>0</v>
      </c>
      <c r="AA944" s="41">
        <v>0</v>
      </c>
    </row>
    <row r="945" spans="9:27" ht="14.5" x14ac:dyDescent="0.35">
      <c r="I945">
        <f t="shared" si="56"/>
        <v>937</v>
      </c>
      <c r="J945" s="25">
        <v>78</v>
      </c>
      <c r="K945" s="25">
        <v>1</v>
      </c>
      <c r="L945" s="40">
        <v>0</v>
      </c>
      <c r="M945" s="40">
        <v>0</v>
      </c>
      <c r="O945">
        <f t="shared" si="57"/>
        <v>937</v>
      </c>
      <c r="P945" s="25">
        <v>78</v>
      </c>
      <c r="Q945" s="25">
        <v>1</v>
      </c>
      <c r="R945" s="27">
        <f t="shared" si="59"/>
        <v>8.6795329726467649</v>
      </c>
      <c r="S945" s="41">
        <v>8.3756866875998792</v>
      </c>
      <c r="T945" s="41">
        <v>10.0044070387011</v>
      </c>
      <c r="W945">
        <f t="shared" si="58"/>
        <v>937</v>
      </c>
      <c r="X945" s="25">
        <v>78</v>
      </c>
      <c r="Y945" s="25">
        <v>1</v>
      </c>
      <c r="Z945" s="41">
        <v>0</v>
      </c>
      <c r="AA945" s="41">
        <v>0</v>
      </c>
    </row>
    <row r="946" spans="9:27" ht="14.5" x14ac:dyDescent="0.35">
      <c r="I946">
        <f t="shared" si="56"/>
        <v>938</v>
      </c>
      <c r="J946" s="25">
        <v>78</v>
      </c>
      <c r="K946" s="25">
        <v>2</v>
      </c>
      <c r="L946" s="40">
        <v>0</v>
      </c>
      <c r="M946" s="40">
        <v>0</v>
      </c>
      <c r="O946">
        <f t="shared" si="57"/>
        <v>938</v>
      </c>
      <c r="P946" s="25">
        <v>78</v>
      </c>
      <c r="Q946" s="25">
        <v>2</v>
      </c>
      <c r="R946" s="27">
        <f t="shared" si="59"/>
        <v>8.6391241122194167</v>
      </c>
      <c r="S946" s="41">
        <v>8.3360891918971394</v>
      </c>
      <c r="T946" s="41">
        <v>9.9604603496589306</v>
      </c>
      <c r="W946">
        <f t="shared" si="58"/>
        <v>938</v>
      </c>
      <c r="X946" s="25">
        <v>78</v>
      </c>
      <c r="Y946" s="25">
        <v>2</v>
      </c>
      <c r="Z946" s="41">
        <v>0</v>
      </c>
      <c r="AA946" s="41">
        <v>0</v>
      </c>
    </row>
    <row r="947" spans="9:27" ht="14.5" x14ac:dyDescent="0.35">
      <c r="I947">
        <f t="shared" si="56"/>
        <v>939</v>
      </c>
      <c r="J947" s="25">
        <v>78</v>
      </c>
      <c r="K947" s="25">
        <v>3</v>
      </c>
      <c r="L947" s="40">
        <v>0</v>
      </c>
      <c r="M947" s="40">
        <v>0</v>
      </c>
      <c r="O947">
        <f t="shared" si="57"/>
        <v>939</v>
      </c>
      <c r="P947" s="25">
        <v>78</v>
      </c>
      <c r="Q947" s="25">
        <v>3</v>
      </c>
      <c r="R947" s="27">
        <f t="shared" si="59"/>
        <v>8.5985211167516269</v>
      </c>
      <c r="S947" s="41">
        <v>8.2962900633046193</v>
      </c>
      <c r="T947" s="41">
        <v>9.9163522187722908</v>
      </c>
      <c r="W947">
        <f t="shared" si="58"/>
        <v>939</v>
      </c>
      <c r="X947" s="25">
        <v>78</v>
      </c>
      <c r="Y947" s="25">
        <v>3</v>
      </c>
      <c r="Z947" s="41">
        <v>0</v>
      </c>
      <c r="AA947" s="41">
        <v>0</v>
      </c>
    </row>
    <row r="948" spans="9:27" ht="14.5" x14ac:dyDescent="0.35">
      <c r="I948">
        <f t="shared" si="56"/>
        <v>940</v>
      </c>
      <c r="J948" s="25">
        <v>78</v>
      </c>
      <c r="K948" s="25">
        <v>4</v>
      </c>
      <c r="L948" s="40">
        <v>0</v>
      </c>
      <c r="M948" s="40">
        <v>0</v>
      </c>
      <c r="O948">
        <f t="shared" si="57"/>
        <v>940</v>
      </c>
      <c r="P948" s="25">
        <v>78</v>
      </c>
      <c r="Q948" s="25">
        <v>4</v>
      </c>
      <c r="R948" s="27">
        <f t="shared" si="59"/>
        <v>8.5577227794239086</v>
      </c>
      <c r="S948" s="41">
        <v>8.2562880442606499</v>
      </c>
      <c r="T948" s="41">
        <v>9.8720816604750095</v>
      </c>
      <c r="W948">
        <f t="shared" si="58"/>
        <v>940</v>
      </c>
      <c r="X948" s="25">
        <v>78</v>
      </c>
      <c r="Y948" s="25">
        <v>4</v>
      </c>
      <c r="Z948" s="41">
        <v>0</v>
      </c>
      <c r="AA948" s="41">
        <v>0</v>
      </c>
    </row>
    <row r="949" spans="9:27" ht="14.5" x14ac:dyDescent="0.35">
      <c r="I949">
        <f t="shared" si="56"/>
        <v>941</v>
      </c>
      <c r="J949" s="25">
        <v>78</v>
      </c>
      <c r="K949" s="25">
        <v>5</v>
      </c>
      <c r="L949" s="40">
        <v>0</v>
      </c>
      <c r="M949" s="40">
        <v>0</v>
      </c>
      <c r="O949">
        <f t="shared" si="57"/>
        <v>941</v>
      </c>
      <c r="P949" s="25">
        <v>78</v>
      </c>
      <c r="Q949" s="25">
        <v>5</v>
      </c>
      <c r="R949" s="27">
        <f t="shared" si="59"/>
        <v>8.5167278919189968</v>
      </c>
      <c r="S949" s="41">
        <v>8.2160818746264201</v>
      </c>
      <c r="T949" s="41">
        <v>9.8276476924095402</v>
      </c>
      <c r="W949">
        <f t="shared" si="58"/>
        <v>941</v>
      </c>
      <c r="X949" s="25">
        <v>78</v>
      </c>
      <c r="Y949" s="25">
        <v>5</v>
      </c>
      <c r="Z949" s="41">
        <v>0</v>
      </c>
      <c r="AA949" s="41">
        <v>0</v>
      </c>
    </row>
    <row r="950" spans="9:27" ht="14.5" x14ac:dyDescent="0.35">
      <c r="I950">
        <f t="shared" si="56"/>
        <v>942</v>
      </c>
      <c r="J950" s="25">
        <v>78</v>
      </c>
      <c r="K950" s="25">
        <v>6</v>
      </c>
      <c r="L950" s="40">
        <v>0</v>
      </c>
      <c r="M950" s="40">
        <v>0</v>
      </c>
      <c r="O950">
        <f t="shared" si="57"/>
        <v>942</v>
      </c>
      <c r="P950" s="25">
        <v>78</v>
      </c>
      <c r="Q950" s="25">
        <v>6</v>
      </c>
      <c r="R950" s="27">
        <f t="shared" si="59"/>
        <v>8.4755352443025487</v>
      </c>
      <c r="S950" s="41">
        <v>8.1756702915775605</v>
      </c>
      <c r="T950" s="41">
        <v>9.7830493352602304</v>
      </c>
      <c r="W950">
        <f t="shared" si="58"/>
        <v>942</v>
      </c>
      <c r="X950" s="25">
        <v>78</v>
      </c>
      <c r="Y950" s="25">
        <v>6</v>
      </c>
      <c r="Z950" s="41">
        <v>0</v>
      </c>
      <c r="AA950" s="41">
        <v>0</v>
      </c>
    </row>
    <row r="951" spans="9:27" ht="14.5" x14ac:dyDescent="0.35">
      <c r="I951">
        <f t="shared" si="56"/>
        <v>943</v>
      </c>
      <c r="J951" s="25">
        <v>78</v>
      </c>
      <c r="K951" s="25">
        <v>7</v>
      </c>
      <c r="L951" s="40">
        <v>0</v>
      </c>
      <c r="M951" s="40">
        <v>0</v>
      </c>
      <c r="O951">
        <f t="shared" si="57"/>
        <v>943</v>
      </c>
      <c r="P951" s="25">
        <v>78</v>
      </c>
      <c r="Q951" s="25">
        <v>7</v>
      </c>
      <c r="R951" s="27">
        <f t="shared" si="59"/>
        <v>8.4341436249062056</v>
      </c>
      <c r="S951" s="41">
        <v>8.1350520294975901</v>
      </c>
      <c r="T951" s="41">
        <v>9.7382856125910102</v>
      </c>
      <c r="W951">
        <f t="shared" si="58"/>
        <v>943</v>
      </c>
      <c r="X951" s="25">
        <v>78</v>
      </c>
      <c r="Y951" s="25">
        <v>7</v>
      </c>
      <c r="Z951" s="41">
        <v>0</v>
      </c>
      <c r="AA951" s="41">
        <v>0</v>
      </c>
    </row>
    <row r="952" spans="9:27" ht="14.5" x14ac:dyDescent="0.35">
      <c r="I952">
        <f t="shared" si="56"/>
        <v>944</v>
      </c>
      <c r="J952" s="25">
        <v>78</v>
      </c>
      <c r="K952" s="25">
        <v>8</v>
      </c>
      <c r="L952" s="40">
        <v>0</v>
      </c>
      <c r="M952" s="40">
        <v>0</v>
      </c>
      <c r="O952">
        <f t="shared" si="57"/>
        <v>944</v>
      </c>
      <c r="P952" s="25">
        <v>78</v>
      </c>
      <c r="Q952" s="25">
        <v>8</v>
      </c>
      <c r="R952" s="27">
        <f t="shared" si="59"/>
        <v>8.3925518202131055</v>
      </c>
      <c r="S952" s="41">
        <v>8.0942258198733601</v>
      </c>
      <c r="T952" s="41">
        <v>9.6933555506877305</v>
      </c>
      <c r="W952">
        <f t="shared" si="58"/>
        <v>944</v>
      </c>
      <c r="X952" s="25">
        <v>78</v>
      </c>
      <c r="Y952" s="25">
        <v>8</v>
      </c>
      <c r="Z952" s="41">
        <v>0</v>
      </c>
      <c r="AA952" s="41">
        <v>0</v>
      </c>
    </row>
    <row r="953" spans="9:27" ht="14.5" x14ac:dyDescent="0.35">
      <c r="I953">
        <f t="shared" si="56"/>
        <v>945</v>
      </c>
      <c r="J953" s="25">
        <v>78</v>
      </c>
      <c r="K953" s="25">
        <v>9</v>
      </c>
      <c r="L953" s="40">
        <v>0</v>
      </c>
      <c r="M953" s="40">
        <v>0</v>
      </c>
      <c r="O953">
        <f t="shared" si="57"/>
        <v>945</v>
      </c>
      <c r="P953" s="25">
        <v>78</v>
      </c>
      <c r="Q953" s="25">
        <v>9</v>
      </c>
      <c r="R953" s="27">
        <f t="shared" si="59"/>
        <v>8.3507586147456383</v>
      </c>
      <c r="S953" s="41">
        <v>8.0531903911922704</v>
      </c>
      <c r="T953" s="41">
        <v>9.64825817840455</v>
      </c>
      <c r="W953">
        <f t="shared" si="58"/>
        <v>945</v>
      </c>
      <c r="X953" s="25">
        <v>78</v>
      </c>
      <c r="Y953" s="25">
        <v>9</v>
      </c>
      <c r="Z953" s="41">
        <v>0</v>
      </c>
      <c r="AA953" s="41">
        <v>0</v>
      </c>
    </row>
    <row r="954" spans="9:27" ht="14.5" x14ac:dyDescent="0.35">
      <c r="I954">
        <f t="shared" si="56"/>
        <v>946</v>
      </c>
      <c r="J954" s="25">
        <v>78</v>
      </c>
      <c r="K954" s="25">
        <v>10</v>
      </c>
      <c r="L954" s="40">
        <v>0</v>
      </c>
      <c r="M954" s="40">
        <v>0</v>
      </c>
      <c r="O954">
        <f t="shared" si="57"/>
        <v>946</v>
      </c>
      <c r="P954" s="25">
        <v>78</v>
      </c>
      <c r="Q954" s="25">
        <v>10</v>
      </c>
      <c r="R954" s="27">
        <f t="shared" si="59"/>
        <v>8.308762790955516</v>
      </c>
      <c r="S954" s="41">
        <v>8.0119444688413903</v>
      </c>
      <c r="T954" s="41">
        <v>9.6029925270146101</v>
      </c>
      <c r="W954">
        <f t="shared" si="58"/>
        <v>946</v>
      </c>
      <c r="X954" s="25">
        <v>78</v>
      </c>
      <c r="Y954" s="25">
        <v>10</v>
      </c>
      <c r="Z954" s="41">
        <v>0</v>
      </c>
      <c r="AA954" s="41">
        <v>0</v>
      </c>
    </row>
    <row r="955" spans="9:27" ht="14.5" x14ac:dyDescent="0.35">
      <c r="I955">
        <f t="shared" si="56"/>
        <v>947</v>
      </c>
      <c r="J955" s="25">
        <v>78</v>
      </c>
      <c r="K955" s="25">
        <v>11</v>
      </c>
      <c r="L955" s="40">
        <v>0</v>
      </c>
      <c r="M955" s="40">
        <v>0</v>
      </c>
      <c r="O955">
        <f t="shared" si="57"/>
        <v>947</v>
      </c>
      <c r="P955" s="25">
        <v>78</v>
      </c>
      <c r="Q955" s="25">
        <v>11</v>
      </c>
      <c r="R955" s="27">
        <f t="shared" si="59"/>
        <v>8.2665631291158768</v>
      </c>
      <c r="S955" s="41">
        <v>7.9704867750081698</v>
      </c>
      <c r="T955" s="41">
        <v>9.5575576300645793</v>
      </c>
      <c r="W955">
        <f t="shared" si="58"/>
        <v>947</v>
      </c>
      <c r="X955" s="25">
        <v>78</v>
      </c>
      <c r="Y955" s="25">
        <v>11</v>
      </c>
      <c r="Z955" s="41">
        <v>0</v>
      </c>
      <c r="AA955" s="41">
        <v>0</v>
      </c>
    </row>
    <row r="956" spans="9:27" ht="14.5" x14ac:dyDescent="0.35">
      <c r="I956">
        <f t="shared" si="56"/>
        <v>948</v>
      </c>
      <c r="J956" s="25">
        <v>79</v>
      </c>
      <c r="K956" s="25">
        <v>0</v>
      </c>
      <c r="L956" s="40">
        <v>0</v>
      </c>
      <c r="M956" s="40">
        <v>0</v>
      </c>
      <c r="O956">
        <f t="shared" si="57"/>
        <v>948</v>
      </c>
      <c r="P956" s="25">
        <v>79</v>
      </c>
      <c r="Q956" s="25">
        <v>0</v>
      </c>
      <c r="R956" s="27">
        <f t="shared" si="59"/>
        <v>8.2241584072155405</v>
      </c>
      <c r="S956" s="41">
        <v>7.9288160285828999</v>
      </c>
      <c r="T956" s="41">
        <v>9.5119525232331394</v>
      </c>
      <c r="W956">
        <f t="shared" si="58"/>
        <v>948</v>
      </c>
      <c r="X956" s="25">
        <v>79</v>
      </c>
      <c r="Y956" s="25">
        <v>0</v>
      </c>
      <c r="Z956" s="41">
        <v>0</v>
      </c>
      <c r="AA956" s="41">
        <v>0</v>
      </c>
    </row>
    <row r="957" spans="9:27" ht="14.5" x14ac:dyDescent="0.35">
      <c r="I957">
        <f t="shared" si="56"/>
        <v>949</v>
      </c>
      <c r="J957" s="25">
        <v>79</v>
      </c>
      <c r="K957" s="25">
        <v>1</v>
      </c>
      <c r="L957" s="40">
        <v>0</v>
      </c>
      <c r="M957" s="40">
        <v>0</v>
      </c>
      <c r="O957">
        <f t="shared" si="57"/>
        <v>949</v>
      </c>
      <c r="P957" s="25">
        <v>79</v>
      </c>
      <c r="Q957" s="25">
        <v>1</v>
      </c>
      <c r="R957" s="27">
        <f t="shared" si="59"/>
        <v>8.1847212489384233</v>
      </c>
      <c r="S957" s="41">
        <v>7.8903926543434499</v>
      </c>
      <c r="T957" s="41">
        <v>9.4680949186771493</v>
      </c>
      <c r="W957">
        <f t="shared" si="58"/>
        <v>949</v>
      </c>
      <c r="X957" s="25">
        <v>79</v>
      </c>
      <c r="Y957" s="25">
        <v>1</v>
      </c>
      <c r="Z957" s="41">
        <v>0</v>
      </c>
      <c r="AA957" s="41">
        <v>0</v>
      </c>
    </row>
    <row r="958" spans="9:27" ht="14.5" x14ac:dyDescent="0.35">
      <c r="I958">
        <f t="shared" si="56"/>
        <v>950</v>
      </c>
      <c r="J958" s="25">
        <v>79</v>
      </c>
      <c r="K958" s="25">
        <v>2</v>
      </c>
      <c r="L958" s="40">
        <v>0</v>
      </c>
      <c r="M958" s="40">
        <v>0</v>
      </c>
      <c r="O958">
        <f t="shared" si="57"/>
        <v>950</v>
      </c>
      <c r="P958" s="25">
        <v>79</v>
      </c>
      <c r="Q958" s="25">
        <v>2</v>
      </c>
      <c r="R958" s="27">
        <f t="shared" si="59"/>
        <v>8.1450787372224287</v>
      </c>
      <c r="S958" s="41">
        <v>7.8517560694622297</v>
      </c>
      <c r="T958" s="41">
        <v>9.4240662207830503</v>
      </c>
      <c r="W958">
        <f t="shared" si="58"/>
        <v>950</v>
      </c>
      <c r="X958" s="25">
        <v>79</v>
      </c>
      <c r="Y958" s="25">
        <v>2</v>
      </c>
      <c r="Z958" s="41">
        <v>0</v>
      </c>
      <c r="AA958" s="41">
        <v>0</v>
      </c>
    </row>
    <row r="959" spans="9:27" ht="14.5" x14ac:dyDescent="0.35">
      <c r="I959">
        <f t="shared" si="56"/>
        <v>951</v>
      </c>
      <c r="J959" s="25">
        <v>79</v>
      </c>
      <c r="K959" s="25">
        <v>3</v>
      </c>
      <c r="L959" s="40">
        <v>0</v>
      </c>
      <c r="M959" s="40">
        <v>0</v>
      </c>
      <c r="O959">
        <f t="shared" si="57"/>
        <v>951</v>
      </c>
      <c r="P959" s="25">
        <v>79</v>
      </c>
      <c r="Q959" s="25">
        <v>3</v>
      </c>
      <c r="R959" s="27">
        <f t="shared" si="59"/>
        <v>8.1052295371498282</v>
      </c>
      <c r="S959" s="41">
        <v>7.8129048744652101</v>
      </c>
      <c r="T959" s="41">
        <v>9.3798653761207405</v>
      </c>
      <c r="W959">
        <f t="shared" si="58"/>
        <v>951</v>
      </c>
      <c r="X959" s="25">
        <v>79</v>
      </c>
      <c r="Y959" s="25">
        <v>3</v>
      </c>
      <c r="Z959" s="41">
        <v>0</v>
      </c>
      <c r="AA959" s="41">
        <v>0</v>
      </c>
    </row>
    <row r="960" spans="9:27" ht="14.5" x14ac:dyDescent="0.35">
      <c r="I960">
        <f t="shared" si="56"/>
        <v>952</v>
      </c>
      <c r="J960" s="25">
        <v>79</v>
      </c>
      <c r="K960" s="25">
        <v>4</v>
      </c>
      <c r="L960" s="40">
        <v>0</v>
      </c>
      <c r="M960" s="40">
        <v>0</v>
      </c>
      <c r="O960">
        <f t="shared" si="57"/>
        <v>952</v>
      </c>
      <c r="P960" s="25">
        <v>79</v>
      </c>
      <c r="Q960" s="25">
        <v>4</v>
      </c>
      <c r="R960" s="27">
        <f t="shared" si="59"/>
        <v>8.0651723109692437</v>
      </c>
      <c r="S960" s="41">
        <v>7.7738376657515804</v>
      </c>
      <c r="T960" s="41">
        <v>9.3354913340649599</v>
      </c>
      <c r="W960">
        <f t="shared" si="58"/>
        <v>952</v>
      </c>
      <c r="X960" s="25">
        <v>79</v>
      </c>
      <c r="Y960" s="25">
        <v>4</v>
      </c>
      <c r="Z960" s="41">
        <v>0</v>
      </c>
      <c r="AA960" s="41">
        <v>0</v>
      </c>
    </row>
    <row r="961" spans="9:27" ht="14.5" x14ac:dyDescent="0.35">
      <c r="I961">
        <f t="shared" si="56"/>
        <v>953</v>
      </c>
      <c r="J961" s="25">
        <v>79</v>
      </c>
      <c r="K961" s="25">
        <v>5</v>
      </c>
      <c r="L961" s="40">
        <v>0</v>
      </c>
      <c r="M961" s="40">
        <v>0</v>
      </c>
      <c r="O961">
        <f t="shared" si="57"/>
        <v>953</v>
      </c>
      <c r="P961" s="25">
        <v>79</v>
      </c>
      <c r="Q961" s="25">
        <v>5</v>
      </c>
      <c r="R961" s="27">
        <f t="shared" si="59"/>
        <v>8.0249057179690162</v>
      </c>
      <c r="S961" s="41">
        <v>7.7345530354778198</v>
      </c>
      <c r="T961" s="41">
        <v>9.2909430466220098</v>
      </c>
      <c r="W961">
        <f t="shared" si="58"/>
        <v>953</v>
      </c>
      <c r="X961" s="25">
        <v>79</v>
      </c>
      <c r="Y961" s="25">
        <v>5</v>
      </c>
      <c r="Z961" s="41">
        <v>0</v>
      </c>
      <c r="AA961" s="41">
        <v>0</v>
      </c>
    </row>
    <row r="962" spans="9:27" ht="14.5" x14ac:dyDescent="0.35">
      <c r="I962">
        <f t="shared" si="56"/>
        <v>954</v>
      </c>
      <c r="J962" s="25">
        <v>79</v>
      </c>
      <c r="K962" s="25">
        <v>6</v>
      </c>
      <c r="L962" s="40">
        <v>0</v>
      </c>
      <c r="M962" s="40">
        <v>0</v>
      </c>
      <c r="O962">
        <f t="shared" si="57"/>
        <v>954</v>
      </c>
      <c r="P962" s="25">
        <v>79</v>
      </c>
      <c r="Q962" s="25">
        <v>6</v>
      </c>
      <c r="R962" s="27">
        <f t="shared" si="59"/>
        <v>7.9844284143530686</v>
      </c>
      <c r="S962" s="41">
        <v>7.6950495714437102</v>
      </c>
      <c r="T962" s="41">
        <v>9.2462194682613301</v>
      </c>
      <c r="W962">
        <f t="shared" si="58"/>
        <v>954</v>
      </c>
      <c r="X962" s="25">
        <v>79</v>
      </c>
      <c r="Y962" s="25">
        <v>6</v>
      </c>
      <c r="Z962" s="41">
        <v>0</v>
      </c>
      <c r="AA962" s="41">
        <v>0</v>
      </c>
    </row>
    <row r="963" spans="9:27" ht="14.5" x14ac:dyDescent="0.35">
      <c r="I963">
        <f t="shared" si="56"/>
        <v>955</v>
      </c>
      <c r="J963" s="25">
        <v>79</v>
      </c>
      <c r="K963" s="25">
        <v>7</v>
      </c>
      <c r="L963" s="40">
        <v>0</v>
      </c>
      <c r="M963" s="40">
        <v>0</v>
      </c>
      <c r="O963">
        <f t="shared" si="57"/>
        <v>955</v>
      </c>
      <c r="P963" s="25">
        <v>79</v>
      </c>
      <c r="Q963" s="25">
        <v>7</v>
      </c>
      <c r="R963" s="27">
        <f t="shared" si="59"/>
        <v>7.9437390531189997</v>
      </c>
      <c r="S963" s="41">
        <v>7.6553258569800899</v>
      </c>
      <c r="T963" s="41">
        <v>9.2013195557515104</v>
      </c>
      <c r="W963">
        <f t="shared" si="58"/>
        <v>955</v>
      </c>
      <c r="X963" s="25">
        <v>79</v>
      </c>
      <c r="Y963" s="25">
        <v>7</v>
      </c>
      <c r="Z963" s="41">
        <v>0</v>
      </c>
      <c r="AA963" s="41">
        <v>0</v>
      </c>
    </row>
    <row r="964" spans="9:27" ht="14.5" x14ac:dyDescent="0.35">
      <c r="I964">
        <f t="shared" si="56"/>
        <v>956</v>
      </c>
      <c r="J964" s="25">
        <v>79</v>
      </c>
      <c r="K964" s="25">
        <v>8</v>
      </c>
      <c r="L964" s="40">
        <v>0</v>
      </c>
      <c r="M964" s="40">
        <v>0</v>
      </c>
      <c r="O964">
        <f t="shared" si="57"/>
        <v>956</v>
      </c>
      <c r="P964" s="25">
        <v>79</v>
      </c>
      <c r="Q964" s="25">
        <v>8</v>
      </c>
      <c r="R964" s="27">
        <f t="shared" si="59"/>
        <v>7.9028362839384103</v>
      </c>
      <c r="S964" s="41">
        <v>7.6153804708382804</v>
      </c>
      <c r="T964" s="41">
        <v>9.1562422680009004</v>
      </c>
      <c r="W964">
        <f t="shared" si="58"/>
        <v>956</v>
      </c>
      <c r="X964" s="25">
        <v>79</v>
      </c>
      <c r="Y964" s="25">
        <v>8</v>
      </c>
      <c r="Z964" s="41">
        <v>0</v>
      </c>
      <c r="AA964" s="41">
        <v>0</v>
      </c>
    </row>
    <row r="965" spans="9:27" ht="14.5" x14ac:dyDescent="0.35">
      <c r="I965">
        <f t="shared" si="56"/>
        <v>957</v>
      </c>
      <c r="J965" s="25">
        <v>79</v>
      </c>
      <c r="K965" s="25">
        <v>9</v>
      </c>
      <c r="L965" s="40">
        <v>0</v>
      </c>
      <c r="M965" s="40">
        <v>0</v>
      </c>
      <c r="O965">
        <f t="shared" si="57"/>
        <v>957</v>
      </c>
      <c r="P965" s="25">
        <v>79</v>
      </c>
      <c r="Q965" s="25">
        <v>9</v>
      </c>
      <c r="R965" s="27">
        <f t="shared" si="59"/>
        <v>7.8617187530393746</v>
      </c>
      <c r="S965" s="41">
        <v>7.5752119870812296</v>
      </c>
      <c r="T965" s="41">
        <v>9.1109865659022908</v>
      </c>
      <c r="W965">
        <f t="shared" si="58"/>
        <v>957</v>
      </c>
      <c r="X965" s="25">
        <v>79</v>
      </c>
      <c r="Y965" s="25">
        <v>9</v>
      </c>
      <c r="Z965" s="41">
        <v>0</v>
      </c>
      <c r="AA965" s="41">
        <v>0</v>
      </c>
    </row>
    <row r="966" spans="9:27" ht="14.5" x14ac:dyDescent="0.35">
      <c r="I966">
        <f t="shared" si="56"/>
        <v>958</v>
      </c>
      <c r="J966" s="25">
        <v>79</v>
      </c>
      <c r="K966" s="25">
        <v>10</v>
      </c>
      <c r="L966" s="40">
        <v>0</v>
      </c>
      <c r="M966" s="40">
        <v>0</v>
      </c>
      <c r="O966">
        <f t="shared" si="57"/>
        <v>958</v>
      </c>
      <c r="P966" s="25">
        <v>79</v>
      </c>
      <c r="Q966" s="25">
        <v>10</v>
      </c>
      <c r="R966" s="27">
        <f t="shared" si="59"/>
        <v>7.8203851030910183</v>
      </c>
      <c r="S966" s="41">
        <v>7.5348189749762797</v>
      </c>
      <c r="T966" s="41">
        <v>9.0655514121817706</v>
      </c>
      <c r="W966">
        <f t="shared" si="58"/>
        <v>958</v>
      </c>
      <c r="X966" s="25">
        <v>79</v>
      </c>
      <c r="Y966" s="25">
        <v>10</v>
      </c>
      <c r="Z966" s="41">
        <v>0</v>
      </c>
      <c r="AA966" s="41">
        <v>0</v>
      </c>
    </row>
    <row r="967" spans="9:27" ht="14.5" x14ac:dyDescent="0.35">
      <c r="I967">
        <f t="shared" si="56"/>
        <v>959</v>
      </c>
      <c r="J967" s="25">
        <v>79</v>
      </c>
      <c r="K967" s="25">
        <v>11</v>
      </c>
      <c r="L967" s="40">
        <v>0</v>
      </c>
      <c r="M967" s="40">
        <v>0</v>
      </c>
      <c r="O967">
        <f t="shared" si="57"/>
        <v>959</v>
      </c>
      <c r="P967" s="25">
        <v>79</v>
      </c>
      <c r="Q967" s="25">
        <v>11</v>
      </c>
      <c r="R967" s="27">
        <f t="shared" si="59"/>
        <v>7.7788339730900269</v>
      </c>
      <c r="S967" s="41">
        <v>7.4941999988893802</v>
      </c>
      <c r="T967" s="41">
        <v>9.0199357712516406</v>
      </c>
      <c r="W967">
        <f t="shared" si="58"/>
        <v>959</v>
      </c>
      <c r="X967" s="25">
        <v>79</v>
      </c>
      <c r="Y967" s="25">
        <v>11</v>
      </c>
      <c r="Z967" s="41">
        <v>0</v>
      </c>
      <c r="AA967" s="41">
        <v>0</v>
      </c>
    </row>
    <row r="968" spans="9:27" ht="14.5" x14ac:dyDescent="0.35">
      <c r="I968">
        <f t="shared" ref="I968:I1031" si="60">J968*12+K968</f>
        <v>960</v>
      </c>
      <c r="J968" s="25">
        <v>80</v>
      </c>
      <c r="K968" s="25">
        <v>0</v>
      </c>
      <c r="L968" s="40">
        <v>0</v>
      </c>
      <c r="M968" s="40">
        <v>0</v>
      </c>
      <c r="O968">
        <f t="shared" ref="O968:O1031" si="61">P968*12+Q968</f>
        <v>960</v>
      </c>
      <c r="P968" s="25">
        <v>80</v>
      </c>
      <c r="Q968" s="25">
        <v>0</v>
      </c>
      <c r="R968" s="27">
        <f t="shared" si="59"/>
        <v>7.7370639982491412</v>
      </c>
      <c r="S968" s="41">
        <v>7.4533536181809001</v>
      </c>
      <c r="T968" s="41">
        <v>8.9741386090670101</v>
      </c>
      <c r="W968">
        <f t="shared" ref="W968:W1031" si="62">X968*12+Y968</f>
        <v>960</v>
      </c>
      <c r="X968" s="25">
        <v>80</v>
      </c>
      <c r="Y968" s="25">
        <v>0</v>
      </c>
      <c r="Z968" s="41">
        <v>0</v>
      </c>
      <c r="AA968" s="41">
        <v>0</v>
      </c>
    </row>
    <row r="969" spans="9:27" ht="14.5" x14ac:dyDescent="0.35">
      <c r="I969">
        <f t="shared" si="60"/>
        <v>961</v>
      </c>
      <c r="J969" s="25">
        <v>80</v>
      </c>
      <c r="K969" s="25">
        <v>1</v>
      </c>
      <c r="L969" s="40">
        <v>0</v>
      </c>
      <c r="M969" s="40">
        <v>0</v>
      </c>
      <c r="O969">
        <f t="shared" si="61"/>
        <v>961</v>
      </c>
      <c r="P969" s="25">
        <v>80</v>
      </c>
      <c r="Q969" s="25">
        <v>1</v>
      </c>
      <c r="R969" s="27">
        <f t="shared" ref="R969:R1032" si="63">$C$19*S969+$C$18*T969</f>
        <v>7.6987680473379836</v>
      </c>
      <c r="S969" s="41">
        <v>7.4161383263780998</v>
      </c>
      <c r="T969" s="41">
        <v>8.9311306136209403</v>
      </c>
      <c r="W969">
        <f t="shared" si="62"/>
        <v>961</v>
      </c>
      <c r="X969" s="25">
        <v>80</v>
      </c>
      <c r="Y969" s="25">
        <v>1</v>
      </c>
      <c r="Z969" s="41">
        <v>0</v>
      </c>
      <c r="AA969" s="41">
        <v>0</v>
      </c>
    </row>
    <row r="970" spans="9:27" ht="14.5" x14ac:dyDescent="0.35">
      <c r="I970">
        <f t="shared" si="60"/>
        <v>962</v>
      </c>
      <c r="J970" s="25">
        <v>80</v>
      </c>
      <c r="K970" s="25">
        <v>2</v>
      </c>
      <c r="L970" s="40">
        <v>0</v>
      </c>
      <c r="M970" s="40">
        <v>0</v>
      </c>
      <c r="O970">
        <f t="shared" si="61"/>
        <v>962</v>
      </c>
      <c r="P970" s="25">
        <v>80</v>
      </c>
      <c r="Q970" s="25">
        <v>2</v>
      </c>
      <c r="R970" s="27">
        <f t="shared" si="63"/>
        <v>7.6602535664308737</v>
      </c>
      <c r="S970" s="41">
        <v>7.3786964046531196</v>
      </c>
      <c r="T970" s="41">
        <v>8.8879394066367201</v>
      </c>
      <c r="W970">
        <f t="shared" si="62"/>
        <v>962</v>
      </c>
      <c r="X970" s="25">
        <v>80</v>
      </c>
      <c r="Y970" s="25">
        <v>2</v>
      </c>
      <c r="Z970" s="41">
        <v>0</v>
      </c>
      <c r="AA970" s="41">
        <v>0</v>
      </c>
    </row>
    <row r="971" spans="9:27" ht="14.5" x14ac:dyDescent="0.35">
      <c r="I971">
        <f t="shared" si="60"/>
        <v>963</v>
      </c>
      <c r="J971" s="25">
        <v>80</v>
      </c>
      <c r="K971" s="25">
        <v>3</v>
      </c>
      <c r="L971" s="40">
        <v>0</v>
      </c>
      <c r="M971" s="40">
        <v>0</v>
      </c>
      <c r="O971">
        <f t="shared" si="61"/>
        <v>963</v>
      </c>
      <c r="P971" s="25">
        <v>80</v>
      </c>
      <c r="Q971" s="25">
        <v>3</v>
      </c>
      <c r="R971" s="27">
        <f t="shared" si="63"/>
        <v>7.6215190581673236</v>
      </c>
      <c r="S971" s="41">
        <v>7.3410262760482103</v>
      </c>
      <c r="T971" s="41">
        <v>8.8445638378252305</v>
      </c>
      <c r="W971">
        <f t="shared" si="62"/>
        <v>963</v>
      </c>
      <c r="X971" s="25">
        <v>80</v>
      </c>
      <c r="Y971" s="25">
        <v>3</v>
      </c>
      <c r="Z971" s="41">
        <v>0</v>
      </c>
      <c r="AA971" s="41">
        <v>0</v>
      </c>
    </row>
    <row r="972" spans="9:27" ht="14.5" x14ac:dyDescent="0.35">
      <c r="I972">
        <f t="shared" si="60"/>
        <v>964</v>
      </c>
      <c r="J972" s="25">
        <v>80</v>
      </c>
      <c r="K972" s="25">
        <v>4</v>
      </c>
      <c r="L972" s="40">
        <v>0</v>
      </c>
      <c r="M972" s="40">
        <v>0</v>
      </c>
      <c r="O972">
        <f t="shared" si="61"/>
        <v>964</v>
      </c>
      <c r="P972" s="25">
        <v>80</v>
      </c>
      <c r="Q972" s="25">
        <v>4</v>
      </c>
      <c r="R972" s="27">
        <f t="shared" si="63"/>
        <v>7.5825630203921319</v>
      </c>
      <c r="S972" s="41">
        <v>7.3031263573096199</v>
      </c>
      <c r="T972" s="41">
        <v>8.8010027586487798</v>
      </c>
      <c r="W972">
        <f t="shared" si="62"/>
        <v>964</v>
      </c>
      <c r="X972" s="25">
        <v>80</v>
      </c>
      <c r="Y972" s="25">
        <v>4</v>
      </c>
      <c r="Z972" s="41">
        <v>0</v>
      </c>
      <c r="AA972" s="41">
        <v>0</v>
      </c>
    </row>
    <row r="973" spans="9:27" ht="14.5" x14ac:dyDescent="0.35">
      <c r="I973">
        <f t="shared" si="60"/>
        <v>965</v>
      </c>
      <c r="J973" s="25">
        <v>80</v>
      </c>
      <c r="K973" s="25">
        <v>5</v>
      </c>
      <c r="L973" s="40">
        <v>0</v>
      </c>
      <c r="M973" s="40">
        <v>0</v>
      </c>
      <c r="O973">
        <f t="shared" si="61"/>
        <v>965</v>
      </c>
      <c r="P973" s="25">
        <v>80</v>
      </c>
      <c r="Q973" s="25">
        <v>5</v>
      </c>
      <c r="R973" s="27">
        <f t="shared" si="63"/>
        <v>7.5433839460212955</v>
      </c>
      <c r="S973" s="41">
        <v>7.2649950587624099</v>
      </c>
      <c r="T973" s="41">
        <v>8.7572550221481897</v>
      </c>
      <c r="W973">
        <f t="shared" si="62"/>
        <v>965</v>
      </c>
      <c r="X973" s="25">
        <v>80</v>
      </c>
      <c r="Y973" s="25">
        <v>5</v>
      </c>
      <c r="Z973" s="41">
        <v>0</v>
      </c>
      <c r="AA973" s="41">
        <v>0</v>
      </c>
    </row>
    <row r="974" spans="9:27" ht="14.5" x14ac:dyDescent="0.35">
      <c r="I974">
        <f t="shared" si="60"/>
        <v>966</v>
      </c>
      <c r="J974" s="25">
        <v>80</v>
      </c>
      <c r="K974" s="25">
        <v>6</v>
      </c>
      <c r="L974" s="40">
        <v>0</v>
      </c>
      <c r="M974" s="40">
        <v>0</v>
      </c>
      <c r="O974">
        <f t="shared" si="61"/>
        <v>966</v>
      </c>
      <c r="P974" s="25">
        <v>80</v>
      </c>
      <c r="Q974" s="25">
        <v>6</v>
      </c>
      <c r="R974" s="27">
        <f t="shared" si="63"/>
        <v>7.5039803229100297</v>
      </c>
      <c r="S974" s="41">
        <v>7.2266307841868196</v>
      </c>
      <c r="T974" s="41">
        <v>8.7133194827744092</v>
      </c>
      <c r="W974">
        <f t="shared" si="62"/>
        <v>966</v>
      </c>
      <c r="X974" s="25">
        <v>80</v>
      </c>
      <c r="Y974" s="25">
        <v>6</v>
      </c>
      <c r="Z974" s="41">
        <v>0</v>
      </c>
      <c r="AA974" s="41">
        <v>0</v>
      </c>
    </row>
    <row r="975" spans="9:27" ht="14.5" x14ac:dyDescent="0.35">
      <c r="I975">
        <f t="shared" si="60"/>
        <v>967</v>
      </c>
      <c r="J975" s="25">
        <v>80</v>
      </c>
      <c r="K975" s="25">
        <v>7</v>
      </c>
      <c r="L975" s="40">
        <v>0</v>
      </c>
      <c r="M975" s="40">
        <v>0</v>
      </c>
      <c r="O975">
        <f t="shared" si="61"/>
        <v>967</v>
      </c>
      <c r="P975" s="25">
        <v>80</v>
      </c>
      <c r="Q975" s="25">
        <v>7</v>
      </c>
      <c r="R975" s="27">
        <f t="shared" si="63"/>
        <v>7.4643506337230079</v>
      </c>
      <c r="S975" s="41">
        <v>7.1880319306963498</v>
      </c>
      <c r="T975" s="41">
        <v>8.66919499622459</v>
      </c>
      <c r="W975">
        <f t="shared" si="62"/>
        <v>967</v>
      </c>
      <c r="X975" s="25">
        <v>80</v>
      </c>
      <c r="Y975" s="25">
        <v>7</v>
      </c>
      <c r="Z975" s="41">
        <v>0</v>
      </c>
      <c r="AA975" s="41">
        <v>0</v>
      </c>
    </row>
    <row r="976" spans="9:27" ht="14.5" x14ac:dyDescent="0.35">
      <c r="I976">
        <f t="shared" si="60"/>
        <v>968</v>
      </c>
      <c r="J976" s="25">
        <v>80</v>
      </c>
      <c r="K976" s="25">
        <v>8</v>
      </c>
      <c r="L976" s="40">
        <v>0</v>
      </c>
      <c r="M976" s="40">
        <v>0</v>
      </c>
      <c r="O976">
        <f t="shared" si="61"/>
        <v>968</v>
      </c>
      <c r="P976" s="25">
        <v>80</v>
      </c>
      <c r="Q976" s="25">
        <v>8</v>
      </c>
      <c r="R976" s="27">
        <f t="shared" si="63"/>
        <v>7.4244933558063408</v>
      </c>
      <c r="S976" s="41">
        <v>7.1491968886169701</v>
      </c>
      <c r="T976" s="41">
        <v>8.6248804192825101</v>
      </c>
      <c r="W976">
        <f t="shared" si="62"/>
        <v>968</v>
      </c>
      <c r="X976" s="25">
        <v>80</v>
      </c>
      <c r="Y976" s="25">
        <v>8</v>
      </c>
      <c r="Z976" s="41">
        <v>0</v>
      </c>
      <c r="AA976" s="41">
        <v>0</v>
      </c>
    </row>
    <row r="977" spans="9:27" ht="14.5" x14ac:dyDescent="0.35">
      <c r="I977">
        <f t="shared" si="60"/>
        <v>969</v>
      </c>
      <c r="J977" s="25">
        <v>80</v>
      </c>
      <c r="K977" s="25">
        <v>9</v>
      </c>
      <c r="L977" s="40">
        <v>0</v>
      </c>
      <c r="M977" s="40">
        <v>0</v>
      </c>
      <c r="O977">
        <f t="shared" si="61"/>
        <v>969</v>
      </c>
      <c r="P977" s="25">
        <v>80</v>
      </c>
      <c r="Q977" s="25">
        <v>9</v>
      </c>
      <c r="R977" s="27">
        <f t="shared" si="63"/>
        <v>7.384406961061706</v>
      </c>
      <c r="S977" s="41">
        <v>7.1101240413680902</v>
      </c>
      <c r="T977" s="41">
        <v>8.5803746096629094</v>
      </c>
      <c r="W977">
        <f t="shared" si="62"/>
        <v>969</v>
      </c>
      <c r="X977" s="25">
        <v>80</v>
      </c>
      <c r="Y977" s="25">
        <v>9</v>
      </c>
      <c r="Z977" s="41">
        <v>0</v>
      </c>
      <c r="AA977" s="41">
        <v>0</v>
      </c>
    </row>
    <row r="978" spans="9:27" ht="14.5" x14ac:dyDescent="0.35">
      <c r="I978">
        <f t="shared" si="60"/>
        <v>970</v>
      </c>
      <c r="J978" s="25">
        <v>80</v>
      </c>
      <c r="K978" s="25">
        <v>10</v>
      </c>
      <c r="L978" s="40">
        <v>0</v>
      </c>
      <c r="M978" s="40">
        <v>0</v>
      </c>
      <c r="O978">
        <f t="shared" si="61"/>
        <v>970</v>
      </c>
      <c r="P978" s="25">
        <v>80</v>
      </c>
      <c r="Q978" s="25">
        <v>10</v>
      </c>
      <c r="R978" s="27">
        <f t="shared" si="63"/>
        <v>7.3440899158221153</v>
      </c>
      <c r="S978" s="41">
        <v>7.0708117653445601</v>
      </c>
      <c r="T978" s="41">
        <v>8.5356764258600393</v>
      </c>
      <c r="W978">
        <f t="shared" si="62"/>
        <v>970</v>
      </c>
      <c r="X978" s="25">
        <v>80</v>
      </c>
      <c r="Y978" s="25">
        <v>10</v>
      </c>
      <c r="Z978" s="41">
        <v>0</v>
      </c>
      <c r="AA978" s="41">
        <v>0</v>
      </c>
    </row>
    <row r="979" spans="9:27" ht="14.5" x14ac:dyDescent="0.35">
      <c r="I979">
        <f t="shared" si="60"/>
        <v>971</v>
      </c>
      <c r="J979" s="25">
        <v>80</v>
      </c>
      <c r="K979" s="25">
        <v>11</v>
      </c>
      <c r="L979" s="40">
        <v>0</v>
      </c>
      <c r="M979" s="40">
        <v>0</v>
      </c>
      <c r="O979">
        <f t="shared" si="61"/>
        <v>971</v>
      </c>
      <c r="P979" s="25">
        <v>80</v>
      </c>
      <c r="Q979" s="25">
        <v>11</v>
      </c>
      <c r="R979" s="27">
        <f t="shared" si="63"/>
        <v>7.303540680729566</v>
      </c>
      <c r="S979" s="41">
        <v>7.0312584298001601</v>
      </c>
      <c r="T979" s="41">
        <v>8.4907847269998804</v>
      </c>
      <c r="W979">
        <f t="shared" si="62"/>
        <v>971</v>
      </c>
      <c r="X979" s="25">
        <v>80</v>
      </c>
      <c r="Y979" s="25">
        <v>11</v>
      </c>
      <c r="Z979" s="41">
        <v>0</v>
      </c>
      <c r="AA979" s="41">
        <v>0</v>
      </c>
    </row>
    <row r="980" spans="9:27" ht="14.5" x14ac:dyDescent="0.35">
      <c r="I980">
        <f t="shared" si="60"/>
        <v>972</v>
      </c>
      <c r="J980" s="25">
        <v>81</v>
      </c>
      <c r="K980" s="25">
        <v>0</v>
      </c>
      <c r="L980" s="40">
        <v>0</v>
      </c>
      <c r="M980" s="40">
        <v>0</v>
      </c>
      <c r="O980">
        <f t="shared" si="61"/>
        <v>972</v>
      </c>
      <c r="P980" s="25">
        <v>81</v>
      </c>
      <c r="Q980" s="25">
        <v>0</v>
      </c>
      <c r="R980" s="27">
        <f t="shared" si="63"/>
        <v>7.2627577106142844</v>
      </c>
      <c r="S980" s="41">
        <v>6.9914623967321798</v>
      </c>
      <c r="T980" s="41">
        <v>8.4456983726961301</v>
      </c>
      <c r="W980">
        <f t="shared" si="62"/>
        <v>972</v>
      </c>
      <c r="X980" s="25">
        <v>81</v>
      </c>
      <c r="Y980" s="25">
        <v>0</v>
      </c>
      <c r="Z980" s="41">
        <v>0</v>
      </c>
      <c r="AA980" s="41">
        <v>0</v>
      </c>
    </row>
    <row r="981" spans="9:27" ht="14.5" x14ac:dyDescent="0.35">
      <c r="I981">
        <f t="shared" si="60"/>
        <v>973</v>
      </c>
      <c r="J981" s="25">
        <v>81</v>
      </c>
      <c r="K981" s="25">
        <v>1</v>
      </c>
      <c r="L981" s="40">
        <v>0</v>
      </c>
      <c r="M981" s="40">
        <v>0</v>
      </c>
      <c r="O981">
        <f t="shared" si="61"/>
        <v>973</v>
      </c>
      <c r="P981" s="25">
        <v>81</v>
      </c>
      <c r="Q981" s="25">
        <v>1</v>
      </c>
      <c r="R981" s="27">
        <f t="shared" si="63"/>
        <v>7.2255704167743788</v>
      </c>
      <c r="S981" s="41">
        <v>6.9555639066306796</v>
      </c>
      <c r="T981" s="41">
        <v>8.4028914523105698</v>
      </c>
      <c r="W981">
        <f t="shared" si="62"/>
        <v>973</v>
      </c>
      <c r="X981" s="25">
        <v>81</v>
      </c>
      <c r="Y981" s="25">
        <v>1</v>
      </c>
      <c r="Z981" s="41">
        <v>0</v>
      </c>
      <c r="AA981" s="41">
        <v>0</v>
      </c>
    </row>
    <row r="982" spans="9:27" ht="14.5" x14ac:dyDescent="0.35">
      <c r="I982">
        <f t="shared" si="60"/>
        <v>974</v>
      </c>
      <c r="J982" s="25">
        <v>81</v>
      </c>
      <c r="K982" s="25">
        <v>2</v>
      </c>
      <c r="L982" s="40">
        <v>0</v>
      </c>
      <c r="M982" s="40">
        <v>0</v>
      </c>
      <c r="O982">
        <f t="shared" si="61"/>
        <v>974</v>
      </c>
      <c r="P982" s="25">
        <v>81</v>
      </c>
      <c r="Q982" s="25">
        <v>2</v>
      </c>
      <c r="R982" s="27">
        <f t="shared" si="63"/>
        <v>7.1881508591907224</v>
      </c>
      <c r="S982" s="41">
        <v>6.9194248565811902</v>
      </c>
      <c r="T982" s="41">
        <v>8.3598884424785407</v>
      </c>
      <c r="W982">
        <f t="shared" si="62"/>
        <v>974</v>
      </c>
      <c r="X982" s="25">
        <v>81</v>
      </c>
      <c r="Y982" s="25">
        <v>2</v>
      </c>
      <c r="Z982" s="41">
        <v>0</v>
      </c>
      <c r="AA982" s="41">
        <v>0</v>
      </c>
    </row>
    <row r="983" spans="9:27" ht="14.5" x14ac:dyDescent="0.35">
      <c r="I983">
        <f t="shared" si="60"/>
        <v>975</v>
      </c>
      <c r="J983" s="25">
        <v>81</v>
      </c>
      <c r="K983" s="25">
        <v>3</v>
      </c>
      <c r="L983" s="40">
        <v>0</v>
      </c>
      <c r="M983" s="40">
        <v>0</v>
      </c>
      <c r="O983">
        <f t="shared" si="61"/>
        <v>975</v>
      </c>
      <c r="P983" s="25">
        <v>81</v>
      </c>
      <c r="Q983" s="25">
        <v>3</v>
      </c>
      <c r="R983" s="27">
        <f t="shared" si="63"/>
        <v>7.1504973455050909</v>
      </c>
      <c r="S983" s="41">
        <v>6.8830434537352101</v>
      </c>
      <c r="T983" s="41">
        <v>8.3166880890138994</v>
      </c>
      <c r="W983">
        <f t="shared" si="62"/>
        <v>975</v>
      </c>
      <c r="X983" s="25">
        <v>81</v>
      </c>
      <c r="Y983" s="25">
        <v>3</v>
      </c>
      <c r="Z983" s="41">
        <v>0</v>
      </c>
      <c r="AA983" s="41">
        <v>0</v>
      </c>
    </row>
    <row r="984" spans="9:27" ht="14.5" x14ac:dyDescent="0.35">
      <c r="I984">
        <f t="shared" si="60"/>
        <v>976</v>
      </c>
      <c r="J984" s="25">
        <v>81</v>
      </c>
      <c r="K984" s="25">
        <v>4</v>
      </c>
      <c r="L984" s="40">
        <v>0</v>
      </c>
      <c r="M984" s="40">
        <v>0</v>
      </c>
      <c r="O984">
        <f t="shared" si="61"/>
        <v>976</v>
      </c>
      <c r="P984" s="25">
        <v>81</v>
      </c>
      <c r="Q984" s="25">
        <v>4</v>
      </c>
      <c r="R984" s="27">
        <f t="shared" si="63"/>
        <v>7.1126081761449935</v>
      </c>
      <c r="S984" s="41">
        <v>6.8464178962104798</v>
      </c>
      <c r="T984" s="41">
        <v>8.2732891384498704</v>
      </c>
      <c r="W984">
        <f t="shared" si="62"/>
        <v>976</v>
      </c>
      <c r="X984" s="25">
        <v>81</v>
      </c>
      <c r="Y984" s="25">
        <v>4</v>
      </c>
      <c r="Z984" s="41">
        <v>0</v>
      </c>
      <c r="AA984" s="41">
        <v>0</v>
      </c>
    </row>
    <row r="985" spans="9:27" ht="14.5" x14ac:dyDescent="0.35">
      <c r="I985">
        <f t="shared" si="60"/>
        <v>977</v>
      </c>
      <c r="J985" s="25">
        <v>81</v>
      </c>
      <c r="K985" s="25">
        <v>5</v>
      </c>
      <c r="L985" s="40">
        <v>0</v>
      </c>
      <c r="M985" s="40">
        <v>0</v>
      </c>
      <c r="O985">
        <f t="shared" si="61"/>
        <v>977</v>
      </c>
      <c r="P985" s="25">
        <v>81</v>
      </c>
      <c r="Q985" s="25">
        <v>5</v>
      </c>
      <c r="R985" s="27">
        <f t="shared" si="63"/>
        <v>7.0744816441763696</v>
      </c>
      <c r="S985" s="41">
        <v>6.8095463729499901</v>
      </c>
      <c r="T985" s="41">
        <v>8.2296903378641595</v>
      </c>
      <c r="W985">
        <f t="shared" si="62"/>
        <v>977</v>
      </c>
      <c r="X985" s="25">
        <v>81</v>
      </c>
      <c r="Y985" s="25">
        <v>5</v>
      </c>
      <c r="Z985" s="41">
        <v>0</v>
      </c>
      <c r="AA985" s="41">
        <v>0</v>
      </c>
    </row>
    <row r="986" spans="9:27" ht="14.5" x14ac:dyDescent="0.35">
      <c r="I986">
        <f t="shared" si="60"/>
        <v>978</v>
      </c>
      <c r="J986" s="25">
        <v>81</v>
      </c>
      <c r="K986" s="25">
        <v>6</v>
      </c>
      <c r="L986" s="40">
        <v>0</v>
      </c>
      <c r="M986" s="40">
        <v>0</v>
      </c>
      <c r="O986">
        <f t="shared" si="61"/>
        <v>978</v>
      </c>
      <c r="P986" s="25">
        <v>81</v>
      </c>
      <c r="Q986" s="25">
        <v>6</v>
      </c>
      <c r="R986" s="27">
        <f t="shared" si="63"/>
        <v>7.0361160351579901</v>
      </c>
      <c r="S986" s="41">
        <v>6.7724270635821204</v>
      </c>
      <c r="T986" s="41">
        <v>8.1858904347084103</v>
      </c>
      <c r="W986">
        <f t="shared" si="62"/>
        <v>978</v>
      </c>
      <c r="X986" s="25">
        <v>81</v>
      </c>
      <c r="Y986" s="25">
        <v>6</v>
      </c>
      <c r="Z986" s="41">
        <v>0</v>
      </c>
      <c r="AA986" s="41">
        <v>0</v>
      </c>
    </row>
    <row r="987" spans="9:27" ht="14.5" x14ac:dyDescent="0.35">
      <c r="I987">
        <f t="shared" si="60"/>
        <v>979</v>
      </c>
      <c r="J987" s="25">
        <v>81</v>
      </c>
      <c r="K987" s="25">
        <v>7</v>
      </c>
      <c r="L987" s="40">
        <v>0</v>
      </c>
      <c r="M987" s="40">
        <v>0</v>
      </c>
      <c r="O987">
        <f t="shared" si="61"/>
        <v>979</v>
      </c>
      <c r="P987" s="25">
        <v>81</v>
      </c>
      <c r="Q987" s="25">
        <v>7</v>
      </c>
      <c r="R987" s="27">
        <f t="shared" si="63"/>
        <v>6.9975096269977577</v>
      </c>
      <c r="S987" s="41">
        <v>6.7350581382820502</v>
      </c>
      <c r="T987" s="41">
        <v>8.1418881766421496</v>
      </c>
      <c r="W987">
        <f t="shared" si="62"/>
        <v>979</v>
      </c>
      <c r="X987" s="25">
        <v>81</v>
      </c>
      <c r="Y987" s="25">
        <v>7</v>
      </c>
      <c r="Z987" s="41">
        <v>0</v>
      </c>
      <c r="AA987" s="41">
        <v>0</v>
      </c>
    </row>
    <row r="988" spans="9:27" ht="14.5" x14ac:dyDescent="0.35">
      <c r="I988">
        <f t="shared" si="60"/>
        <v>980</v>
      </c>
      <c r="J988" s="25">
        <v>81</v>
      </c>
      <c r="K988" s="25">
        <v>8</v>
      </c>
      <c r="L988" s="40">
        <v>0</v>
      </c>
      <c r="M988" s="40">
        <v>0</v>
      </c>
      <c r="O988">
        <f t="shared" si="61"/>
        <v>980</v>
      </c>
      <c r="P988" s="25">
        <v>81</v>
      </c>
      <c r="Q988" s="25">
        <v>8</v>
      </c>
      <c r="R988" s="27">
        <f t="shared" si="63"/>
        <v>6.9586606898105812</v>
      </c>
      <c r="S988" s="41">
        <v>6.6974377576342299</v>
      </c>
      <c r="T988" s="41">
        <v>8.0976823113706899</v>
      </c>
      <c r="W988">
        <f t="shared" si="62"/>
        <v>980</v>
      </c>
      <c r="X988" s="25">
        <v>81</v>
      </c>
      <c r="Y988" s="25">
        <v>8</v>
      </c>
      <c r="Z988" s="41">
        <v>0</v>
      </c>
      <c r="AA988" s="41">
        <v>0</v>
      </c>
    </row>
    <row r="989" spans="9:27" ht="14.5" x14ac:dyDescent="0.35">
      <c r="I989">
        <f t="shared" si="60"/>
        <v>981</v>
      </c>
      <c r="J989" s="25">
        <v>81</v>
      </c>
      <c r="K989" s="25">
        <v>9</v>
      </c>
      <c r="L989" s="40">
        <v>0</v>
      </c>
      <c r="M989" s="40">
        <v>0</v>
      </c>
      <c r="O989">
        <f t="shared" si="61"/>
        <v>981</v>
      </c>
      <c r="P989" s="25">
        <v>81</v>
      </c>
      <c r="Q989" s="25">
        <v>9</v>
      </c>
      <c r="R989" s="27">
        <f t="shared" si="63"/>
        <v>6.9195674857778968</v>
      </c>
      <c r="S989" s="41">
        <v>6.6595640724958702</v>
      </c>
      <c r="T989" s="41">
        <v>8.0532715864872699</v>
      </c>
      <c r="W989">
        <f t="shared" si="62"/>
        <v>981</v>
      </c>
      <c r="X989" s="25">
        <v>81</v>
      </c>
      <c r="Y989" s="25">
        <v>9</v>
      </c>
      <c r="Z989" s="41">
        <v>0</v>
      </c>
      <c r="AA989" s="41">
        <v>0</v>
      </c>
    </row>
    <row r="990" spans="9:27" ht="14.5" x14ac:dyDescent="0.35">
      <c r="I990">
        <f t="shared" si="60"/>
        <v>982</v>
      </c>
      <c r="J990" s="25">
        <v>81</v>
      </c>
      <c r="K990" s="25">
        <v>10</v>
      </c>
      <c r="L990" s="40">
        <v>0</v>
      </c>
      <c r="M990" s="40">
        <v>0</v>
      </c>
      <c r="O990">
        <f t="shared" si="61"/>
        <v>982</v>
      </c>
      <c r="P990" s="25">
        <v>81</v>
      </c>
      <c r="Q990" s="25">
        <v>10</v>
      </c>
      <c r="R990" s="27">
        <f t="shared" si="63"/>
        <v>6.8802282690087164</v>
      </c>
      <c r="S990" s="41">
        <v>6.6214352238614804</v>
      </c>
      <c r="T990" s="41">
        <v>8.0086547493189606</v>
      </c>
      <c r="W990">
        <f t="shared" si="62"/>
        <v>982</v>
      </c>
      <c r="X990" s="25">
        <v>81</v>
      </c>
      <c r="Y990" s="25">
        <v>10</v>
      </c>
      <c r="Z990" s="41">
        <v>0</v>
      </c>
      <c r="AA990" s="41">
        <v>0</v>
      </c>
    </row>
    <row r="991" spans="9:27" ht="14.5" x14ac:dyDescent="0.35">
      <c r="I991">
        <f t="shared" si="60"/>
        <v>983</v>
      </c>
      <c r="J991" s="25">
        <v>81</v>
      </c>
      <c r="K991" s="25">
        <v>11</v>
      </c>
      <c r="L991" s="40">
        <v>0</v>
      </c>
      <c r="M991" s="40">
        <v>0</v>
      </c>
      <c r="O991">
        <f t="shared" si="61"/>
        <v>983</v>
      </c>
      <c r="P991" s="25">
        <v>81</v>
      </c>
      <c r="Q991" s="25">
        <v>11</v>
      </c>
      <c r="R991" s="27">
        <f t="shared" si="63"/>
        <v>6.8406412854021941</v>
      </c>
      <c r="S991" s="41">
        <v>6.5830493427284003</v>
      </c>
      <c r="T991" s="41">
        <v>7.9638305467762596</v>
      </c>
      <c r="W991">
        <f t="shared" si="62"/>
        <v>983</v>
      </c>
      <c r="X991" s="25">
        <v>81</v>
      </c>
      <c r="Y991" s="25">
        <v>11</v>
      </c>
      <c r="Z991" s="41">
        <v>0</v>
      </c>
      <c r="AA991" s="41">
        <v>0</v>
      </c>
    </row>
    <row r="992" spans="9:27" ht="14.5" x14ac:dyDescent="0.35">
      <c r="I992">
        <f t="shared" si="60"/>
        <v>984</v>
      </c>
      <c r="J992" s="25">
        <v>82</v>
      </c>
      <c r="K992" s="25">
        <v>0</v>
      </c>
      <c r="L992" s="40">
        <v>0</v>
      </c>
      <c r="M992" s="40">
        <v>0</v>
      </c>
      <c r="O992">
        <f t="shared" si="61"/>
        <v>984</v>
      </c>
      <c r="P992" s="25">
        <v>82</v>
      </c>
      <c r="Q992" s="25">
        <v>0</v>
      </c>
      <c r="R992" s="27">
        <f t="shared" si="63"/>
        <v>6.8008047725114729</v>
      </c>
      <c r="S992" s="41">
        <v>6.5444045499630299</v>
      </c>
      <c r="T992" s="41">
        <v>7.91879772520653</v>
      </c>
      <c r="W992">
        <f t="shared" si="62"/>
        <v>984</v>
      </c>
      <c r="X992" s="25">
        <v>82</v>
      </c>
      <c r="Y992" s="25">
        <v>0</v>
      </c>
      <c r="Z992" s="41">
        <v>0</v>
      </c>
      <c r="AA992" s="41">
        <v>0</v>
      </c>
    </row>
    <row r="993" spans="9:27" ht="14.5" x14ac:dyDescent="0.35">
      <c r="I993">
        <f t="shared" si="60"/>
        <v>985</v>
      </c>
      <c r="J993" s="25">
        <v>82</v>
      </c>
      <c r="K993" s="25">
        <v>1</v>
      </c>
      <c r="L993" s="40">
        <v>0</v>
      </c>
      <c r="M993" s="40">
        <v>0</v>
      </c>
      <c r="O993">
        <f t="shared" si="61"/>
        <v>985</v>
      </c>
      <c r="P993" s="25">
        <v>82</v>
      </c>
      <c r="Q993" s="25">
        <v>1</v>
      </c>
      <c r="R993" s="27">
        <f t="shared" si="63"/>
        <v>6.7649071837664305</v>
      </c>
      <c r="S993" s="41">
        <v>6.5098014355527702</v>
      </c>
      <c r="T993" s="41">
        <v>7.8772557841698001</v>
      </c>
      <c r="W993">
        <f t="shared" si="62"/>
        <v>985</v>
      </c>
      <c r="X993" s="25">
        <v>82</v>
      </c>
      <c r="Y993" s="25">
        <v>1</v>
      </c>
      <c r="Z993" s="41">
        <v>0</v>
      </c>
      <c r="AA993" s="41">
        <v>0</v>
      </c>
    </row>
    <row r="994" spans="9:27" ht="14.5" x14ac:dyDescent="0.35">
      <c r="I994">
        <f t="shared" si="60"/>
        <v>986</v>
      </c>
      <c r="J994" s="25">
        <v>82</v>
      </c>
      <c r="K994" s="25">
        <v>2</v>
      </c>
      <c r="L994" s="40">
        <v>0</v>
      </c>
      <c r="M994" s="40">
        <v>0</v>
      </c>
      <c r="O994">
        <f t="shared" si="61"/>
        <v>986</v>
      </c>
      <c r="P994" s="25">
        <v>82</v>
      </c>
      <c r="Q994" s="25">
        <v>2</v>
      </c>
      <c r="R994" s="27">
        <f t="shared" si="63"/>
        <v>6.7287627029224897</v>
      </c>
      <c r="S994" s="41">
        <v>6.4749431007447598</v>
      </c>
      <c r="T994" s="41">
        <v>7.8355032652749701</v>
      </c>
      <c r="W994">
        <f t="shared" si="62"/>
        <v>986</v>
      </c>
      <c r="X994" s="25">
        <v>82</v>
      </c>
      <c r="Y994" s="25">
        <v>2</v>
      </c>
      <c r="Z994" s="41">
        <v>0</v>
      </c>
      <c r="AA994" s="41">
        <v>0</v>
      </c>
    </row>
    <row r="995" spans="9:27" ht="14.5" x14ac:dyDescent="0.35">
      <c r="I995">
        <f t="shared" si="60"/>
        <v>987</v>
      </c>
      <c r="J995" s="25">
        <v>82</v>
      </c>
      <c r="K995" s="25">
        <v>3</v>
      </c>
      <c r="L995" s="40">
        <v>0</v>
      </c>
      <c r="M995" s="40">
        <v>0</v>
      </c>
      <c r="O995">
        <f t="shared" si="61"/>
        <v>987</v>
      </c>
      <c r="P995" s="25">
        <v>82</v>
      </c>
      <c r="Q995" s="25">
        <v>3</v>
      </c>
      <c r="R995" s="27">
        <f t="shared" si="63"/>
        <v>6.6923694019232514</v>
      </c>
      <c r="S995" s="41">
        <v>6.4398274982646004</v>
      </c>
      <c r="T995" s="41">
        <v>7.7935387602970403</v>
      </c>
      <c r="W995">
        <f t="shared" si="62"/>
        <v>987</v>
      </c>
      <c r="X995" s="25">
        <v>82</v>
      </c>
      <c r="Y995" s="25">
        <v>3</v>
      </c>
      <c r="Z995" s="41">
        <v>0</v>
      </c>
      <c r="AA995" s="41">
        <v>0</v>
      </c>
    </row>
    <row r="996" spans="9:27" ht="14.5" x14ac:dyDescent="0.35">
      <c r="I996">
        <f t="shared" si="60"/>
        <v>988</v>
      </c>
      <c r="J996" s="25">
        <v>82</v>
      </c>
      <c r="K996" s="25">
        <v>4</v>
      </c>
      <c r="L996" s="40">
        <v>0</v>
      </c>
      <c r="M996" s="40">
        <v>0</v>
      </c>
      <c r="O996">
        <f t="shared" si="61"/>
        <v>988</v>
      </c>
      <c r="P996" s="25">
        <v>82</v>
      </c>
      <c r="Q996" s="25">
        <v>4</v>
      </c>
      <c r="R996" s="27">
        <f t="shared" si="63"/>
        <v>6.6557253423681093</v>
      </c>
      <c r="S996" s="41">
        <v>6.4044525683665396</v>
      </c>
      <c r="T996" s="41">
        <v>7.7513608599418804</v>
      </c>
      <c r="W996">
        <f t="shared" si="62"/>
        <v>988</v>
      </c>
      <c r="X996" s="25">
        <v>82</v>
      </c>
      <c r="Y996" s="25">
        <v>4</v>
      </c>
      <c r="Z996" s="41">
        <v>0</v>
      </c>
      <c r="AA996" s="41">
        <v>0</v>
      </c>
    </row>
    <row r="997" spans="9:27" ht="14.5" x14ac:dyDescent="0.35">
      <c r="I997">
        <f t="shared" si="60"/>
        <v>989</v>
      </c>
      <c r="J997" s="25">
        <v>82</v>
      </c>
      <c r="K997" s="25">
        <v>5</v>
      </c>
      <c r="L997" s="40">
        <v>0</v>
      </c>
      <c r="M997" s="40">
        <v>0</v>
      </c>
      <c r="O997">
        <f t="shared" si="61"/>
        <v>989</v>
      </c>
      <c r="P997" s="25">
        <v>82</v>
      </c>
      <c r="Q997" s="25">
        <v>5</v>
      </c>
      <c r="R997" s="27">
        <f t="shared" si="63"/>
        <v>6.6188285753444456</v>
      </c>
      <c r="S997" s="41">
        <v>6.36881623866776</v>
      </c>
      <c r="T997" s="41">
        <v>7.7089681536693</v>
      </c>
      <c r="W997">
        <f t="shared" si="62"/>
        <v>989</v>
      </c>
      <c r="X997" s="25">
        <v>82</v>
      </c>
      <c r="Y997" s="25">
        <v>5</v>
      </c>
      <c r="Z997" s="41">
        <v>0</v>
      </c>
      <c r="AA997" s="41">
        <v>0</v>
      </c>
    </row>
    <row r="998" spans="9:27" ht="14.5" x14ac:dyDescent="0.35">
      <c r="I998">
        <f t="shared" si="60"/>
        <v>990</v>
      </c>
      <c r="J998" s="25">
        <v>82</v>
      </c>
      <c r="K998" s="25">
        <v>6</v>
      </c>
      <c r="L998" s="40">
        <v>0</v>
      </c>
      <c r="M998" s="40">
        <v>0</v>
      </c>
      <c r="O998">
        <f t="shared" si="61"/>
        <v>990</v>
      </c>
      <c r="P998" s="25">
        <v>82</v>
      </c>
      <c r="Q998" s="25">
        <v>6</v>
      </c>
      <c r="R998" s="27">
        <f t="shared" si="63"/>
        <v>6.5816771412613573</v>
      </c>
      <c r="S998" s="41">
        <v>6.3329164239835603</v>
      </c>
      <c r="T998" s="41">
        <v>7.6663592295204603</v>
      </c>
      <c r="W998">
        <f t="shared" si="62"/>
        <v>990</v>
      </c>
      <c r="X998" s="25">
        <v>82</v>
      </c>
      <c r="Y998" s="25">
        <v>6</v>
      </c>
      <c r="Z998" s="41">
        <v>0</v>
      </c>
      <c r="AA998" s="41">
        <v>0</v>
      </c>
    </row>
    <row r="999" spans="9:27" ht="14.5" x14ac:dyDescent="0.35">
      <c r="I999">
        <f t="shared" si="60"/>
        <v>991</v>
      </c>
      <c r="J999" s="25">
        <v>82</v>
      </c>
      <c r="K999" s="25">
        <v>7</v>
      </c>
      <c r="L999" s="40">
        <v>0</v>
      </c>
      <c r="M999" s="40">
        <v>0</v>
      </c>
      <c r="O999">
        <f t="shared" si="61"/>
        <v>991</v>
      </c>
      <c r="P999" s="25">
        <v>82</v>
      </c>
      <c r="Q999" s="25">
        <v>7</v>
      </c>
      <c r="R999" s="27">
        <f t="shared" si="63"/>
        <v>6.5442690696846206</v>
      </c>
      <c r="S999" s="41">
        <v>6.2967510261631201</v>
      </c>
      <c r="T999" s="41">
        <v>7.6235326739493301</v>
      </c>
      <c r="W999">
        <f t="shared" si="62"/>
        <v>991</v>
      </c>
      <c r="X999" s="25">
        <v>82</v>
      </c>
      <c r="Y999" s="25">
        <v>7</v>
      </c>
      <c r="Z999" s="41">
        <v>0</v>
      </c>
      <c r="AA999" s="41">
        <v>0</v>
      </c>
    </row>
    <row r="1000" spans="9:27" ht="14.5" x14ac:dyDescent="0.35">
      <c r="I1000">
        <f t="shared" si="60"/>
        <v>992</v>
      </c>
      <c r="J1000" s="25">
        <v>82</v>
      </c>
      <c r="K1000" s="25">
        <v>8</v>
      </c>
      <c r="L1000" s="40">
        <v>0</v>
      </c>
      <c r="M1000" s="40">
        <v>0</v>
      </c>
      <c r="O1000">
        <f t="shared" si="61"/>
        <v>992</v>
      </c>
      <c r="P1000" s="25">
        <v>82</v>
      </c>
      <c r="Q1000" s="25">
        <v>8</v>
      </c>
      <c r="R1000" s="27">
        <f t="shared" si="63"/>
        <v>6.5066023791729775</v>
      </c>
      <c r="S1000" s="41">
        <v>6.26031793392601</v>
      </c>
      <c r="T1000" s="41">
        <v>7.5804870716579797</v>
      </c>
      <c r="W1000">
        <f t="shared" si="62"/>
        <v>992</v>
      </c>
      <c r="X1000" s="25">
        <v>82</v>
      </c>
      <c r="Y1000" s="25">
        <v>8</v>
      </c>
      <c r="Z1000" s="41">
        <v>0</v>
      </c>
      <c r="AA1000" s="41">
        <v>0</v>
      </c>
    </row>
    <row r="1001" spans="9:27" ht="14.5" x14ac:dyDescent="0.35">
      <c r="I1001">
        <f t="shared" si="60"/>
        <v>993</v>
      </c>
      <c r="J1001" s="25">
        <v>82</v>
      </c>
      <c r="K1001" s="25">
        <v>9</v>
      </c>
      <c r="L1001" s="40">
        <v>0</v>
      </c>
      <c r="M1001" s="40">
        <v>0</v>
      </c>
      <c r="O1001">
        <f t="shared" si="61"/>
        <v>993</v>
      </c>
      <c r="P1001" s="25">
        <v>82</v>
      </c>
      <c r="Q1001" s="25">
        <v>9</v>
      </c>
      <c r="R1001" s="27">
        <f t="shared" si="63"/>
        <v>6.4686750771155852</v>
      </c>
      <c r="S1001" s="41">
        <v>6.2236150226992901</v>
      </c>
      <c r="T1001" s="41">
        <v>7.5372210054356001</v>
      </c>
      <c r="W1001">
        <f t="shared" si="62"/>
        <v>993</v>
      </c>
      <c r="X1001" s="25">
        <v>82</v>
      </c>
      <c r="Y1001" s="25">
        <v>9</v>
      </c>
      <c r="Z1001" s="41">
        <v>0</v>
      </c>
      <c r="AA1001" s="41">
        <v>0</v>
      </c>
    </row>
    <row r="1002" spans="9:27" ht="14.5" x14ac:dyDescent="0.35">
      <c r="I1002">
        <f t="shared" si="60"/>
        <v>994</v>
      </c>
      <c r="J1002" s="25">
        <v>82</v>
      </c>
      <c r="K1002" s="25">
        <v>10</v>
      </c>
      <c r="L1002" s="40">
        <v>0</v>
      </c>
      <c r="M1002" s="40">
        <v>0</v>
      </c>
      <c r="O1002">
        <f t="shared" si="61"/>
        <v>994</v>
      </c>
      <c r="P1002" s="25">
        <v>82</v>
      </c>
      <c r="Q1002" s="25">
        <v>10</v>
      </c>
      <c r="R1002" s="27">
        <f t="shared" si="63"/>
        <v>6.4304851595705976</v>
      </c>
      <c r="S1002" s="41">
        <v>6.1866401544551097</v>
      </c>
      <c r="T1002" s="41">
        <v>7.4937330560013402</v>
      </c>
      <c r="W1002">
        <f t="shared" si="62"/>
        <v>994</v>
      </c>
      <c r="X1002" s="25">
        <v>82</v>
      </c>
      <c r="Y1002" s="25">
        <v>10</v>
      </c>
      <c r="Z1002" s="41">
        <v>0</v>
      </c>
      <c r="AA1002" s="41">
        <v>0</v>
      </c>
    </row>
    <row r="1003" spans="9:27" ht="14.5" x14ac:dyDescent="0.35">
      <c r="I1003">
        <f t="shared" si="60"/>
        <v>995</v>
      </c>
      <c r="J1003" s="25">
        <v>82</v>
      </c>
      <c r="K1003" s="25">
        <v>11</v>
      </c>
      <c r="L1003" s="40">
        <v>0</v>
      </c>
      <c r="M1003" s="40">
        <v>0</v>
      </c>
      <c r="O1003">
        <f t="shared" si="61"/>
        <v>995</v>
      </c>
      <c r="P1003" s="25">
        <v>82</v>
      </c>
      <c r="Q1003" s="25">
        <v>11</v>
      </c>
      <c r="R1003" s="27">
        <f t="shared" si="63"/>
        <v>6.3920306111047323</v>
      </c>
      <c r="S1003" s="41">
        <v>6.1493911775487797</v>
      </c>
      <c r="T1003" s="41">
        <v>7.4500218018503803</v>
      </c>
      <c r="W1003">
        <f t="shared" si="62"/>
        <v>995</v>
      </c>
      <c r="X1003" s="25">
        <v>82</v>
      </c>
      <c r="Y1003" s="25">
        <v>11</v>
      </c>
      <c r="Z1003" s="41">
        <v>0</v>
      </c>
      <c r="AA1003" s="41">
        <v>0</v>
      </c>
    </row>
    <row r="1004" spans="9:27" ht="14.5" x14ac:dyDescent="0.35">
      <c r="I1004">
        <f t="shared" si="60"/>
        <v>996</v>
      </c>
      <c r="J1004" s="25">
        <v>83</v>
      </c>
      <c r="K1004" s="25">
        <v>0</v>
      </c>
      <c r="L1004" s="40">
        <v>0</v>
      </c>
      <c r="M1004" s="40">
        <v>0</v>
      </c>
      <c r="O1004">
        <f t="shared" si="61"/>
        <v>996</v>
      </c>
      <c r="P1004" s="25">
        <v>83</v>
      </c>
      <c r="Q1004" s="25">
        <v>0</v>
      </c>
      <c r="R1004" s="27">
        <f t="shared" si="63"/>
        <v>6.3533094046339844</v>
      </c>
      <c r="S1004" s="41">
        <v>6.1118659265574502</v>
      </c>
      <c r="T1004" s="41">
        <v>7.4060858191035503</v>
      </c>
      <c r="W1004">
        <f t="shared" si="62"/>
        <v>996</v>
      </c>
      <c r="X1004" s="25">
        <v>83</v>
      </c>
      <c r="Y1004" s="25">
        <v>0</v>
      </c>
      <c r="Z1004" s="41">
        <v>0</v>
      </c>
      <c r="AA1004" s="41">
        <v>0</v>
      </c>
    </row>
    <row r="1005" spans="9:27" ht="14.5" x14ac:dyDescent="0.35">
      <c r="I1005">
        <f t="shared" si="60"/>
        <v>997</v>
      </c>
      <c r="J1005" s="25">
        <v>83</v>
      </c>
      <c r="K1005" s="25">
        <v>1</v>
      </c>
      <c r="L1005" s="40">
        <v>0</v>
      </c>
      <c r="M1005" s="40">
        <v>0</v>
      </c>
      <c r="O1005">
        <f t="shared" si="61"/>
        <v>997</v>
      </c>
      <c r="P1005" s="25">
        <v>83</v>
      </c>
      <c r="Q1005" s="25">
        <v>1</v>
      </c>
      <c r="R1005" s="27">
        <f t="shared" si="63"/>
        <v>6.318812934876382</v>
      </c>
      <c r="S1005" s="41">
        <v>6.0787825454307498</v>
      </c>
      <c r="T1005" s="41">
        <v>7.3654277980213099</v>
      </c>
      <c r="W1005">
        <f t="shared" si="62"/>
        <v>997</v>
      </c>
      <c r="X1005" s="25">
        <v>83</v>
      </c>
      <c r="Y1005" s="25">
        <v>1</v>
      </c>
      <c r="Z1005" s="41">
        <v>0</v>
      </c>
      <c r="AA1005" s="41">
        <v>0</v>
      </c>
    </row>
    <row r="1006" spans="9:27" ht="14.5" x14ac:dyDescent="0.35">
      <c r="I1006">
        <f t="shared" si="60"/>
        <v>998</v>
      </c>
      <c r="J1006" s="25">
        <v>83</v>
      </c>
      <c r="K1006" s="25">
        <v>2</v>
      </c>
      <c r="L1006" s="40">
        <v>0</v>
      </c>
      <c r="M1006" s="40">
        <v>0</v>
      </c>
      <c r="O1006">
        <f t="shared" si="61"/>
        <v>998</v>
      </c>
      <c r="P1006" s="25">
        <v>83</v>
      </c>
      <c r="Q1006" s="25">
        <v>2</v>
      </c>
      <c r="R1006" s="27">
        <f t="shared" si="63"/>
        <v>6.284054666601012</v>
      </c>
      <c r="S1006" s="41">
        <v>6.0454291809343497</v>
      </c>
      <c r="T1006" s="41">
        <v>7.3245436671843098</v>
      </c>
      <c r="W1006">
        <f t="shared" si="62"/>
        <v>998</v>
      </c>
      <c r="X1006" s="25">
        <v>83</v>
      </c>
      <c r="Y1006" s="25">
        <v>2</v>
      </c>
      <c r="Z1006" s="41">
        <v>0</v>
      </c>
      <c r="AA1006" s="41">
        <v>0</v>
      </c>
    </row>
    <row r="1007" spans="9:27" ht="14.5" x14ac:dyDescent="0.35">
      <c r="I1007">
        <f t="shared" si="60"/>
        <v>999</v>
      </c>
      <c r="J1007" s="25">
        <v>83</v>
      </c>
      <c r="K1007" s="25">
        <v>3</v>
      </c>
      <c r="L1007" s="40">
        <v>0</v>
      </c>
      <c r="M1007" s="40">
        <v>0</v>
      </c>
      <c r="O1007">
        <f t="shared" si="61"/>
        <v>999</v>
      </c>
      <c r="P1007" s="25">
        <v>83</v>
      </c>
      <c r="Q1007" s="25">
        <v>3</v>
      </c>
      <c r="R1007" s="27">
        <f t="shared" si="63"/>
        <v>6.2490323863313577</v>
      </c>
      <c r="S1007" s="41">
        <v>6.0118034758776098</v>
      </c>
      <c r="T1007" s="41">
        <v>7.2834318397589302</v>
      </c>
      <c r="W1007">
        <f t="shared" si="62"/>
        <v>999</v>
      </c>
      <c r="X1007" s="25">
        <v>83</v>
      </c>
      <c r="Y1007" s="25">
        <v>3</v>
      </c>
      <c r="Z1007" s="41">
        <v>0</v>
      </c>
      <c r="AA1007" s="41">
        <v>0</v>
      </c>
    </row>
    <row r="1008" spans="9:27" ht="14.5" x14ac:dyDescent="0.35">
      <c r="I1008">
        <f t="shared" si="60"/>
        <v>1000</v>
      </c>
      <c r="J1008" s="25">
        <v>83</v>
      </c>
      <c r="K1008" s="25">
        <v>4</v>
      </c>
      <c r="L1008" s="40">
        <v>0</v>
      </c>
      <c r="M1008" s="40">
        <v>0</v>
      </c>
      <c r="O1008">
        <f t="shared" si="61"/>
        <v>1000</v>
      </c>
      <c r="P1008" s="25">
        <v>83</v>
      </c>
      <c r="Q1008" s="25">
        <v>4</v>
      </c>
      <c r="R1008" s="27">
        <f t="shared" si="63"/>
        <v>6.2137438662127407</v>
      </c>
      <c r="S1008" s="41">
        <v>5.9779030561077198</v>
      </c>
      <c r="T1008" s="41">
        <v>7.2420907258005496</v>
      </c>
      <c r="W1008">
        <f t="shared" si="62"/>
        <v>1000</v>
      </c>
      <c r="X1008" s="25">
        <v>83</v>
      </c>
      <c r="Y1008" s="25">
        <v>4</v>
      </c>
      <c r="Z1008" s="41">
        <v>0</v>
      </c>
      <c r="AA1008" s="41">
        <v>0</v>
      </c>
    </row>
    <row r="1009" spans="9:27" ht="14.5" x14ac:dyDescent="0.35">
      <c r="I1009">
        <f t="shared" si="60"/>
        <v>1001</v>
      </c>
      <c r="J1009" s="25">
        <v>83</v>
      </c>
      <c r="K1009" s="25">
        <v>5</v>
      </c>
      <c r="L1009" s="40">
        <v>0</v>
      </c>
      <c r="M1009" s="40">
        <v>0</v>
      </c>
      <c r="O1009">
        <f t="shared" si="61"/>
        <v>1001</v>
      </c>
      <c r="P1009" s="25">
        <v>83</v>
      </c>
      <c r="Q1009" s="25">
        <v>5</v>
      </c>
      <c r="R1009" s="27">
        <f t="shared" si="63"/>
        <v>6.1781868638111064</v>
      </c>
      <c r="S1009" s="41">
        <v>5.94372553030421</v>
      </c>
      <c r="T1009" s="41">
        <v>7.2005187320709698</v>
      </c>
      <c r="W1009">
        <f t="shared" si="62"/>
        <v>1001</v>
      </c>
      <c r="X1009" s="25">
        <v>83</v>
      </c>
      <c r="Y1009" s="25">
        <v>5</v>
      </c>
      <c r="Z1009" s="41">
        <v>0</v>
      </c>
      <c r="AA1009" s="41">
        <v>0</v>
      </c>
    </row>
    <row r="1010" spans="9:27" ht="14.5" x14ac:dyDescent="0.35">
      <c r="I1010">
        <f t="shared" si="60"/>
        <v>1002</v>
      </c>
      <c r="J1010" s="25">
        <v>83</v>
      </c>
      <c r="K1010" s="25">
        <v>6</v>
      </c>
      <c r="L1010" s="40">
        <v>0</v>
      </c>
      <c r="M1010" s="40">
        <v>0</v>
      </c>
      <c r="O1010">
        <f t="shared" si="61"/>
        <v>1002</v>
      </c>
      <c r="P1010" s="25">
        <v>83</v>
      </c>
      <c r="Q1010" s="25">
        <v>6</v>
      </c>
      <c r="R1010" s="27">
        <f t="shared" si="63"/>
        <v>6.1423591219127838</v>
      </c>
      <c r="S1010" s="41">
        <v>5.9092684897737797</v>
      </c>
      <c r="T1010" s="41">
        <v>7.1587142618596999</v>
      </c>
      <c r="W1010">
        <f t="shared" si="62"/>
        <v>1002</v>
      </c>
      <c r="X1010" s="25">
        <v>83</v>
      </c>
      <c r="Y1010" s="25">
        <v>6</v>
      </c>
      <c r="Z1010" s="41">
        <v>0</v>
      </c>
      <c r="AA1010" s="41">
        <v>0</v>
      </c>
    </row>
    <row r="1011" spans="9:27" ht="14.5" x14ac:dyDescent="0.35">
      <c r="I1011">
        <f t="shared" si="60"/>
        <v>1003</v>
      </c>
      <c r="J1011" s="25">
        <v>83</v>
      </c>
      <c r="K1011" s="25">
        <v>7</v>
      </c>
      <c r="L1011" s="40">
        <v>0</v>
      </c>
      <c r="M1011" s="40">
        <v>0</v>
      </c>
      <c r="O1011">
        <f t="shared" si="61"/>
        <v>1003</v>
      </c>
      <c r="P1011" s="25">
        <v>83</v>
      </c>
      <c r="Q1011" s="25">
        <v>7</v>
      </c>
      <c r="R1011" s="27">
        <f t="shared" si="63"/>
        <v>6.1062583683248963</v>
      </c>
      <c r="S1011" s="41">
        <v>5.8745295082450202</v>
      </c>
      <c r="T1011" s="41">
        <v>7.1166757148091104</v>
      </c>
      <c r="W1011">
        <f t="shared" si="62"/>
        <v>1003</v>
      </c>
      <c r="X1011" s="25">
        <v>83</v>
      </c>
      <c r="Y1011" s="25">
        <v>7</v>
      </c>
      <c r="Z1011" s="41">
        <v>0</v>
      </c>
      <c r="AA1011" s="41">
        <v>0</v>
      </c>
    </row>
    <row r="1012" spans="9:27" ht="14.5" x14ac:dyDescent="0.35">
      <c r="I1012">
        <f t="shared" si="60"/>
        <v>1004</v>
      </c>
      <c r="J1012" s="25">
        <v>83</v>
      </c>
      <c r="K1012" s="25">
        <v>8</v>
      </c>
      <c r="L1012" s="40">
        <v>0</v>
      </c>
      <c r="M1012" s="40">
        <v>0</v>
      </c>
      <c r="O1012">
        <f t="shared" si="61"/>
        <v>1004</v>
      </c>
      <c r="P1012" s="25">
        <v>83</v>
      </c>
      <c r="Q1012" s="25">
        <v>8</v>
      </c>
      <c r="R1012" s="27">
        <f t="shared" si="63"/>
        <v>6.0698823156764661</v>
      </c>
      <c r="S1012" s="41">
        <v>5.8395061416632403</v>
      </c>
      <c r="T1012" s="41">
        <v>7.0744014867429996</v>
      </c>
      <c r="W1012">
        <f t="shared" si="62"/>
        <v>1004</v>
      </c>
      <c r="X1012" s="25">
        <v>83</v>
      </c>
      <c r="Y1012" s="25">
        <v>8</v>
      </c>
      <c r="Z1012" s="41">
        <v>0</v>
      </c>
      <c r="AA1012" s="41">
        <v>0</v>
      </c>
    </row>
    <row r="1013" spans="9:27" ht="14.5" x14ac:dyDescent="0.35">
      <c r="I1013">
        <f t="shared" si="60"/>
        <v>1005</v>
      </c>
      <c r="J1013" s="25">
        <v>83</v>
      </c>
      <c r="K1013" s="25">
        <v>9</v>
      </c>
      <c r="L1013" s="40">
        <v>0</v>
      </c>
      <c r="M1013" s="40">
        <v>0</v>
      </c>
      <c r="O1013">
        <f t="shared" si="61"/>
        <v>1005</v>
      </c>
      <c r="P1013" s="25">
        <v>83</v>
      </c>
      <c r="Q1013" s="25">
        <v>9</v>
      </c>
      <c r="R1013" s="27">
        <f t="shared" si="63"/>
        <v>6.0332286612201553</v>
      </c>
      <c r="S1013" s="41">
        <v>5.8041959279851802</v>
      </c>
      <c r="T1013" s="41">
        <v>7.0318899694989003</v>
      </c>
      <c r="W1013">
        <f t="shared" si="62"/>
        <v>1005</v>
      </c>
      <c r="X1013" s="25">
        <v>83</v>
      </c>
      <c r="Y1013" s="25">
        <v>9</v>
      </c>
      <c r="Z1013" s="41">
        <v>0</v>
      </c>
      <c r="AA1013" s="41">
        <v>0</v>
      </c>
    </row>
    <row r="1014" spans="9:27" ht="14.5" x14ac:dyDescent="0.35">
      <c r="I1014">
        <f t="shared" si="60"/>
        <v>1006</v>
      </c>
      <c r="J1014" s="25">
        <v>83</v>
      </c>
      <c r="K1014" s="25">
        <v>10</v>
      </c>
      <c r="L1014" s="40">
        <v>0</v>
      </c>
      <c r="M1014" s="40">
        <v>0</v>
      </c>
      <c r="O1014">
        <f t="shared" si="61"/>
        <v>1006</v>
      </c>
      <c r="P1014" s="25">
        <v>83</v>
      </c>
      <c r="Q1014" s="25">
        <v>10</v>
      </c>
      <c r="R1014" s="27">
        <f t="shared" si="63"/>
        <v>5.9962950866344684</v>
      </c>
      <c r="S1014" s="41">
        <v>5.7685963869736101</v>
      </c>
      <c r="T1014" s="41">
        <v>6.9891395507634799</v>
      </c>
      <c r="W1014">
        <f t="shared" si="62"/>
        <v>1006</v>
      </c>
      <c r="X1014" s="25">
        <v>83</v>
      </c>
      <c r="Y1014" s="25">
        <v>10</v>
      </c>
      <c r="Z1014" s="41">
        <v>0</v>
      </c>
      <c r="AA1014" s="41">
        <v>0</v>
      </c>
    </row>
    <row r="1015" spans="9:27" ht="14.5" x14ac:dyDescent="0.35">
      <c r="I1015">
        <f t="shared" si="60"/>
        <v>1007</v>
      </c>
      <c r="J1015" s="25">
        <v>83</v>
      </c>
      <c r="K1015" s="25">
        <v>11</v>
      </c>
      <c r="L1015" s="40">
        <v>0</v>
      </c>
      <c r="M1015" s="40">
        <v>0</v>
      </c>
      <c r="O1015">
        <f t="shared" si="61"/>
        <v>1007</v>
      </c>
      <c r="P1015" s="25">
        <v>83</v>
      </c>
      <c r="Q1015" s="25">
        <v>11</v>
      </c>
      <c r="R1015" s="27">
        <f t="shared" si="63"/>
        <v>5.9590792578265024</v>
      </c>
      <c r="S1015" s="41">
        <v>5.7327050199918004</v>
      </c>
      <c r="T1015" s="41">
        <v>6.9461486139113804</v>
      </c>
      <c r="W1015">
        <f t="shared" si="62"/>
        <v>1007</v>
      </c>
      <c r="X1015" s="25">
        <v>83</v>
      </c>
      <c r="Y1015" s="25">
        <v>11</v>
      </c>
      <c r="Z1015" s="41">
        <v>0</v>
      </c>
      <c r="AA1015" s="41">
        <v>0</v>
      </c>
    </row>
    <row r="1016" spans="9:27" ht="14.5" x14ac:dyDescent="0.35">
      <c r="I1016">
        <f t="shared" si="60"/>
        <v>1008</v>
      </c>
      <c r="J1016" s="25">
        <v>84</v>
      </c>
      <c r="K1016" s="25">
        <v>0</v>
      </c>
      <c r="L1016" s="40">
        <v>0</v>
      </c>
      <c r="M1016" s="40">
        <v>0</v>
      </c>
      <c r="O1016">
        <f t="shared" si="61"/>
        <v>1008</v>
      </c>
      <c r="P1016" s="25">
        <v>84</v>
      </c>
      <c r="Q1016" s="25">
        <v>0</v>
      </c>
      <c r="R1016" s="27">
        <f t="shared" si="63"/>
        <v>5.9215788247350538</v>
      </c>
      <c r="S1016" s="41">
        <v>5.6965193097977602</v>
      </c>
      <c r="T1016" s="41">
        <v>6.9029155378470097</v>
      </c>
      <c r="W1016">
        <f t="shared" si="62"/>
        <v>1008</v>
      </c>
      <c r="X1016" s="25">
        <v>84</v>
      </c>
      <c r="Y1016" s="25">
        <v>0</v>
      </c>
      <c r="Z1016" s="41">
        <v>0</v>
      </c>
      <c r="AA1016" s="41">
        <v>0</v>
      </c>
    </row>
    <row r="1017" spans="9:27" ht="14.5" x14ac:dyDescent="0.35">
      <c r="I1017">
        <f t="shared" si="60"/>
        <v>1009</v>
      </c>
      <c r="J1017" s="25">
        <v>84</v>
      </c>
      <c r="K1017" s="25">
        <v>1</v>
      </c>
      <c r="L1017" s="40">
        <v>0</v>
      </c>
      <c r="M1017" s="40">
        <v>0</v>
      </c>
      <c r="O1017">
        <f t="shared" si="61"/>
        <v>1009</v>
      </c>
      <c r="P1017" s="25">
        <v>84</v>
      </c>
      <c r="Q1017" s="25">
        <v>1</v>
      </c>
      <c r="R1017" s="27">
        <f t="shared" si="63"/>
        <v>5.8885669554099929</v>
      </c>
      <c r="S1017" s="41">
        <v>5.6650756321194304</v>
      </c>
      <c r="T1017" s="41">
        <v>6.8630658148255099</v>
      </c>
      <c r="W1017">
        <f t="shared" si="62"/>
        <v>1009</v>
      </c>
      <c r="X1017" s="25">
        <v>84</v>
      </c>
      <c r="Y1017" s="25">
        <v>1</v>
      </c>
      <c r="Z1017" s="41">
        <v>0</v>
      </c>
      <c r="AA1017" s="41">
        <v>0</v>
      </c>
    </row>
    <row r="1018" spans="9:27" ht="14.5" x14ac:dyDescent="0.35">
      <c r="I1018">
        <f t="shared" si="60"/>
        <v>1010</v>
      </c>
      <c r="J1018" s="25">
        <v>84</v>
      </c>
      <c r="K1018" s="25">
        <v>2</v>
      </c>
      <c r="L1018" s="40">
        <v>0</v>
      </c>
      <c r="M1018" s="40">
        <v>0</v>
      </c>
      <c r="O1018">
        <f t="shared" si="61"/>
        <v>1010</v>
      </c>
      <c r="P1018" s="25">
        <v>84</v>
      </c>
      <c r="Q1018" s="25">
        <v>2</v>
      </c>
      <c r="R1018" s="27">
        <f t="shared" si="63"/>
        <v>5.8552781089481485</v>
      </c>
      <c r="S1018" s="41">
        <v>5.6333472347943099</v>
      </c>
      <c r="T1018" s="41">
        <v>6.8229728746676601</v>
      </c>
      <c r="W1018">
        <f t="shared" si="62"/>
        <v>1010</v>
      </c>
      <c r="X1018" s="25">
        <v>84</v>
      </c>
      <c r="Y1018" s="25">
        <v>2</v>
      </c>
      <c r="Z1018" s="41">
        <v>0</v>
      </c>
      <c r="AA1018" s="41">
        <v>0</v>
      </c>
    </row>
    <row r="1019" spans="9:27" ht="14.5" x14ac:dyDescent="0.35">
      <c r="I1019">
        <f t="shared" si="60"/>
        <v>1011</v>
      </c>
      <c r="J1019" s="25">
        <v>84</v>
      </c>
      <c r="K1019" s="25">
        <v>3</v>
      </c>
      <c r="L1019" s="40">
        <v>0</v>
      </c>
      <c r="M1019" s="40">
        <v>0</v>
      </c>
      <c r="O1019">
        <f t="shared" si="61"/>
        <v>1011</v>
      </c>
      <c r="P1019" s="25">
        <v>84</v>
      </c>
      <c r="Q1019" s="25">
        <v>3</v>
      </c>
      <c r="R1019" s="27">
        <f t="shared" si="63"/>
        <v>5.8217097327689853</v>
      </c>
      <c r="S1019" s="41">
        <v>5.6013313937287199</v>
      </c>
      <c r="T1019" s="41">
        <v>6.7826349126490797</v>
      </c>
      <c r="W1019">
        <f t="shared" si="62"/>
        <v>1011</v>
      </c>
      <c r="X1019" s="25">
        <v>84</v>
      </c>
      <c r="Y1019" s="25">
        <v>3</v>
      </c>
      <c r="Z1019" s="41">
        <v>0</v>
      </c>
      <c r="AA1019" s="41">
        <v>0</v>
      </c>
    </row>
    <row r="1020" spans="9:27" ht="14.5" x14ac:dyDescent="0.35">
      <c r="I1020">
        <f t="shared" si="60"/>
        <v>1012</v>
      </c>
      <c r="J1020" s="25">
        <v>84</v>
      </c>
      <c r="K1020" s="25">
        <v>4</v>
      </c>
      <c r="L1020" s="40">
        <v>0</v>
      </c>
      <c r="M1020" s="40">
        <v>0</v>
      </c>
      <c r="O1020">
        <f t="shared" si="61"/>
        <v>1012</v>
      </c>
      <c r="P1020" s="25">
        <v>84</v>
      </c>
      <c r="Q1020" s="25">
        <v>4</v>
      </c>
      <c r="R1020" s="27">
        <f t="shared" si="63"/>
        <v>5.787859254713017</v>
      </c>
      <c r="S1020" s="41">
        <v>5.5690253620648704</v>
      </c>
      <c r="T1020" s="41">
        <v>6.7420501183548396</v>
      </c>
      <c r="W1020">
        <f t="shared" si="62"/>
        <v>1012</v>
      </c>
      <c r="X1020" s="25">
        <v>84</v>
      </c>
      <c r="Y1020" s="25">
        <v>4</v>
      </c>
      <c r="Z1020" s="41">
        <v>0</v>
      </c>
      <c r="AA1020" s="41">
        <v>0</v>
      </c>
    </row>
    <row r="1021" spans="9:27" ht="14.5" x14ac:dyDescent="0.35">
      <c r="I1021">
        <f t="shared" si="60"/>
        <v>1013</v>
      </c>
      <c r="J1021" s="25">
        <v>84</v>
      </c>
      <c r="K1021" s="25">
        <v>5</v>
      </c>
      <c r="L1021" s="40">
        <v>0</v>
      </c>
      <c r="M1021" s="40">
        <v>0</v>
      </c>
      <c r="O1021">
        <f t="shared" si="61"/>
        <v>1013</v>
      </c>
      <c r="P1021" s="25">
        <v>84</v>
      </c>
      <c r="Q1021" s="25">
        <v>5</v>
      </c>
      <c r="R1021" s="27">
        <f t="shared" si="63"/>
        <v>5.753724082788878</v>
      </c>
      <c r="S1021" s="41">
        <v>5.5364263699142304</v>
      </c>
      <c r="T1021" s="41">
        <v>6.7012166754862603</v>
      </c>
      <c r="W1021">
        <f t="shared" si="62"/>
        <v>1013</v>
      </c>
      <c r="X1021" s="25">
        <v>84</v>
      </c>
      <c r="Y1021" s="25">
        <v>5</v>
      </c>
      <c r="Z1021" s="41">
        <v>0</v>
      </c>
      <c r="AA1021" s="41">
        <v>0</v>
      </c>
    </row>
    <row r="1022" spans="9:27" ht="14.5" x14ac:dyDescent="0.35">
      <c r="I1022">
        <f t="shared" si="60"/>
        <v>1014</v>
      </c>
      <c r="J1022" s="25">
        <v>84</v>
      </c>
      <c r="K1022" s="25">
        <v>6</v>
      </c>
      <c r="L1022" s="40">
        <v>0</v>
      </c>
      <c r="M1022" s="40">
        <v>0</v>
      </c>
      <c r="O1022">
        <f t="shared" si="61"/>
        <v>1014</v>
      </c>
      <c r="P1022" s="25">
        <v>84</v>
      </c>
      <c r="Q1022" s="25">
        <v>6</v>
      </c>
      <c r="R1022" s="27">
        <f t="shared" si="63"/>
        <v>5.7193016049204433</v>
      </c>
      <c r="S1022" s="41">
        <v>5.5035316240901704</v>
      </c>
      <c r="T1022" s="41">
        <v>6.6601327616711599</v>
      </c>
      <c r="W1022">
        <f t="shared" si="62"/>
        <v>1014</v>
      </c>
      <c r="X1022" s="25">
        <v>84</v>
      </c>
      <c r="Y1022" s="25">
        <v>6</v>
      </c>
      <c r="Z1022" s="41">
        <v>0</v>
      </c>
      <c r="AA1022" s="41">
        <v>0</v>
      </c>
    </row>
    <row r="1023" spans="9:27" ht="14.5" x14ac:dyDescent="0.35">
      <c r="I1023">
        <f t="shared" si="60"/>
        <v>1015</v>
      </c>
      <c r="J1023" s="25">
        <v>84</v>
      </c>
      <c r="K1023" s="25">
        <v>7</v>
      </c>
      <c r="L1023" s="40">
        <v>0</v>
      </c>
      <c r="M1023" s="40">
        <v>0</v>
      </c>
      <c r="O1023">
        <f t="shared" si="61"/>
        <v>1015</v>
      </c>
      <c r="P1023" s="25">
        <v>84</v>
      </c>
      <c r="Q1023" s="25">
        <v>7</v>
      </c>
      <c r="R1023" s="27">
        <f t="shared" si="63"/>
        <v>5.6845891886937707</v>
      </c>
      <c r="S1023" s="41">
        <v>5.4703383078395902</v>
      </c>
      <c r="T1023" s="41">
        <v>6.6187965482775803</v>
      </c>
      <c r="W1023">
        <f t="shared" si="62"/>
        <v>1015</v>
      </c>
      <c r="X1023" s="25">
        <v>84</v>
      </c>
      <c r="Y1023" s="25">
        <v>7</v>
      </c>
      <c r="Z1023" s="41">
        <v>0</v>
      </c>
      <c r="AA1023" s="41">
        <v>0</v>
      </c>
    </row>
    <row r="1024" spans="9:27" ht="14.5" x14ac:dyDescent="0.35">
      <c r="I1024">
        <f t="shared" si="60"/>
        <v>1016</v>
      </c>
      <c r="J1024" s="25">
        <v>84</v>
      </c>
      <c r="K1024" s="25">
        <v>8</v>
      </c>
      <c r="L1024" s="40">
        <v>0</v>
      </c>
      <c r="M1024" s="40">
        <v>0</v>
      </c>
      <c r="O1024">
        <f t="shared" si="61"/>
        <v>1016</v>
      </c>
      <c r="P1024" s="25">
        <v>84</v>
      </c>
      <c r="Q1024" s="25">
        <v>8</v>
      </c>
      <c r="R1024" s="27">
        <f t="shared" si="63"/>
        <v>5.6495841811039389</v>
      </c>
      <c r="S1024" s="41">
        <v>5.4368435805736999</v>
      </c>
      <c r="T1024" s="41">
        <v>6.5772062002306404</v>
      </c>
      <c r="W1024">
        <f t="shared" si="62"/>
        <v>1016</v>
      </c>
      <c r="X1024" s="25">
        <v>84</v>
      </c>
      <c r="Y1024" s="25">
        <v>8</v>
      </c>
      <c r="Z1024" s="41">
        <v>0</v>
      </c>
      <c r="AA1024" s="41">
        <v>0</v>
      </c>
    </row>
    <row r="1025" spans="9:27" ht="14.5" x14ac:dyDescent="0.35">
      <c r="I1025">
        <f t="shared" si="60"/>
        <v>1017</v>
      </c>
      <c r="J1025" s="25">
        <v>84</v>
      </c>
      <c r="K1025" s="25">
        <v>9</v>
      </c>
      <c r="L1025" s="40">
        <v>0</v>
      </c>
      <c r="M1025" s="40">
        <v>0</v>
      </c>
      <c r="O1025">
        <f t="shared" si="61"/>
        <v>1017</v>
      </c>
      <c r="P1025" s="25">
        <v>84</v>
      </c>
      <c r="Q1025" s="25">
        <v>9</v>
      </c>
      <c r="R1025" s="27">
        <f t="shared" si="63"/>
        <v>5.6142839083015694</v>
      </c>
      <c r="S1025" s="41">
        <v>5.4030445775976599</v>
      </c>
      <c r="T1025" s="41">
        <v>6.5353598758326497</v>
      </c>
      <c r="W1025">
        <f t="shared" si="62"/>
        <v>1017</v>
      </c>
      <c r="X1025" s="25">
        <v>84</v>
      </c>
      <c r="Y1025" s="25">
        <v>9</v>
      </c>
      <c r="Z1025" s="41">
        <v>0</v>
      </c>
      <c r="AA1025" s="41">
        <v>0</v>
      </c>
    </row>
    <row r="1026" spans="9:27" ht="14.5" x14ac:dyDescent="0.35">
      <c r="I1026">
        <f t="shared" si="60"/>
        <v>1018</v>
      </c>
      <c r="J1026" s="25">
        <v>84</v>
      </c>
      <c r="K1026" s="25">
        <v>10</v>
      </c>
      <c r="L1026" s="40">
        <v>0</v>
      </c>
      <c r="M1026" s="40">
        <v>0</v>
      </c>
      <c r="O1026">
        <f t="shared" si="61"/>
        <v>1018</v>
      </c>
      <c r="P1026" s="25">
        <v>84</v>
      </c>
      <c r="Q1026" s="25">
        <v>10</v>
      </c>
      <c r="R1026" s="27">
        <f t="shared" si="63"/>
        <v>5.5786856753390577</v>
      </c>
      <c r="S1026" s="41">
        <v>5.3689384098392097</v>
      </c>
      <c r="T1026" s="41">
        <v>6.4932557265861304</v>
      </c>
      <c r="W1026">
        <f t="shared" si="62"/>
        <v>1018</v>
      </c>
      <c r="X1026" s="25">
        <v>84</v>
      </c>
      <c r="Y1026" s="25">
        <v>10</v>
      </c>
      <c r="Z1026" s="41">
        <v>0</v>
      </c>
      <c r="AA1026" s="41">
        <v>0</v>
      </c>
    </row>
    <row r="1027" spans="9:27" ht="14.5" x14ac:dyDescent="0.35">
      <c r="I1027">
        <f t="shared" si="60"/>
        <v>1019</v>
      </c>
      <c r="J1027" s="25">
        <v>84</v>
      </c>
      <c r="K1027" s="25">
        <v>11</v>
      </c>
      <c r="L1027" s="40">
        <v>0</v>
      </c>
      <c r="M1027" s="40">
        <v>0</v>
      </c>
      <c r="O1027">
        <f t="shared" si="61"/>
        <v>1019</v>
      </c>
      <c r="P1027" s="25">
        <v>84</v>
      </c>
      <c r="Q1027" s="25">
        <v>11</v>
      </c>
      <c r="R1027" s="27">
        <f t="shared" si="63"/>
        <v>5.5427867659164889</v>
      </c>
      <c r="S1027" s="41">
        <v>5.3345221635762199</v>
      </c>
      <c r="T1027" s="41">
        <v>6.4508918970197504</v>
      </c>
      <c r="W1027">
        <f t="shared" si="62"/>
        <v>1019</v>
      </c>
      <c r="X1027" s="25">
        <v>84</v>
      </c>
      <c r="Y1027" s="25">
        <v>11</v>
      </c>
      <c r="Z1027" s="41">
        <v>0</v>
      </c>
      <c r="AA1027" s="41">
        <v>0</v>
      </c>
    </row>
    <row r="1028" spans="9:27" ht="14.5" x14ac:dyDescent="0.35">
      <c r="I1028">
        <f t="shared" si="60"/>
        <v>1020</v>
      </c>
      <c r="J1028" s="25">
        <v>85</v>
      </c>
      <c r="K1028" s="25">
        <v>0</v>
      </c>
      <c r="L1028" s="40">
        <v>0</v>
      </c>
      <c r="M1028" s="40">
        <v>0</v>
      </c>
      <c r="O1028">
        <f t="shared" si="61"/>
        <v>1020</v>
      </c>
      <c r="P1028" s="25">
        <v>85</v>
      </c>
      <c r="Q1028" s="25">
        <v>0</v>
      </c>
      <c r="R1028" s="27">
        <f t="shared" si="63"/>
        <v>5.5065844421270214</v>
      </c>
      <c r="S1028" s="41">
        <v>5.2997929001629602</v>
      </c>
      <c r="T1028" s="41">
        <v>6.4082665245171198</v>
      </c>
      <c r="W1028">
        <f t="shared" si="62"/>
        <v>1020</v>
      </c>
      <c r="X1028" s="25">
        <v>85</v>
      </c>
      <c r="Y1028" s="25">
        <v>0</v>
      </c>
      <c r="Z1028" s="41">
        <v>0</v>
      </c>
      <c r="AA1028" s="41">
        <v>0</v>
      </c>
    </row>
    <row r="1029" spans="9:27" ht="14.5" x14ac:dyDescent="0.35">
      <c r="I1029">
        <f t="shared" si="60"/>
        <v>1021</v>
      </c>
      <c r="J1029" s="25">
        <v>85</v>
      </c>
      <c r="K1029" s="25">
        <v>1</v>
      </c>
      <c r="L1029" s="40">
        <v>0</v>
      </c>
      <c r="M1029" s="40">
        <v>0</v>
      </c>
      <c r="O1029">
        <f t="shared" si="61"/>
        <v>1021</v>
      </c>
      <c r="P1029" s="25">
        <v>85</v>
      </c>
      <c r="Q1029" s="25">
        <v>1</v>
      </c>
      <c r="R1029" s="27">
        <f t="shared" si="63"/>
        <v>5.4752561290409787</v>
      </c>
      <c r="S1029" s="41">
        <v>5.2699963689388696</v>
      </c>
      <c r="T1029" s="41">
        <v>6.3702591168901002</v>
      </c>
      <c r="W1029">
        <f t="shared" si="62"/>
        <v>1021</v>
      </c>
      <c r="X1029" s="25">
        <v>85</v>
      </c>
      <c r="Y1029" s="25">
        <v>1</v>
      </c>
      <c r="Z1029" s="41">
        <v>0</v>
      </c>
      <c r="AA1029" s="41">
        <v>0</v>
      </c>
    </row>
    <row r="1030" spans="9:27" ht="14.5" x14ac:dyDescent="0.35">
      <c r="I1030">
        <f t="shared" si="60"/>
        <v>1022</v>
      </c>
      <c r="J1030" s="25">
        <v>85</v>
      </c>
      <c r="K1030" s="25">
        <v>2</v>
      </c>
      <c r="L1030" s="40">
        <v>0</v>
      </c>
      <c r="M1030" s="40">
        <v>0</v>
      </c>
      <c r="O1030">
        <f t="shared" si="61"/>
        <v>1022</v>
      </c>
      <c r="P1030" s="25">
        <v>85</v>
      </c>
      <c r="Q1030" s="25">
        <v>2</v>
      </c>
      <c r="R1030" s="27">
        <f t="shared" si="63"/>
        <v>5.4436354314300868</v>
      </c>
      <c r="S1030" s="41">
        <v>5.2399003315335904</v>
      </c>
      <c r="T1030" s="41">
        <v>6.3319903776036304</v>
      </c>
      <c r="W1030">
        <f t="shared" si="62"/>
        <v>1022</v>
      </c>
      <c r="X1030" s="25">
        <v>85</v>
      </c>
      <c r="Y1030" s="25">
        <v>2</v>
      </c>
      <c r="Z1030" s="41">
        <v>0</v>
      </c>
      <c r="AA1030" s="41">
        <v>0</v>
      </c>
    </row>
    <row r="1031" spans="9:27" ht="14.5" x14ac:dyDescent="0.35">
      <c r="I1031">
        <f t="shared" si="60"/>
        <v>1023</v>
      </c>
      <c r="J1031" s="25">
        <v>85</v>
      </c>
      <c r="K1031" s="25">
        <v>3</v>
      </c>
      <c r="L1031" s="40">
        <v>0</v>
      </c>
      <c r="M1031" s="40">
        <v>0</v>
      </c>
      <c r="O1031">
        <f t="shared" si="61"/>
        <v>1023</v>
      </c>
      <c r="P1031" s="25">
        <v>85</v>
      </c>
      <c r="Q1031" s="25">
        <v>3</v>
      </c>
      <c r="R1031" s="27">
        <f t="shared" si="63"/>
        <v>5.411719390180842</v>
      </c>
      <c r="S1031" s="41">
        <v>5.2095016343549103</v>
      </c>
      <c r="T1031" s="41">
        <v>6.2934581955381104</v>
      </c>
      <c r="W1031">
        <f t="shared" si="62"/>
        <v>1023</v>
      </c>
      <c r="X1031" s="25">
        <v>85</v>
      </c>
      <c r="Y1031" s="25">
        <v>3</v>
      </c>
      <c r="Z1031" s="41">
        <v>0</v>
      </c>
      <c r="AA1031" s="41">
        <v>0</v>
      </c>
    </row>
    <row r="1032" spans="9:27" ht="14.5" x14ac:dyDescent="0.35">
      <c r="I1032">
        <f t="shared" ref="I1032:I1095" si="64">J1032*12+K1032</f>
        <v>1024</v>
      </c>
      <c r="J1032" s="25">
        <v>85</v>
      </c>
      <c r="K1032" s="25">
        <v>4</v>
      </c>
      <c r="L1032" s="40">
        <v>0</v>
      </c>
      <c r="M1032" s="40">
        <v>0</v>
      </c>
      <c r="O1032">
        <f t="shared" ref="O1032:O1095" si="65">P1032*12+Q1032</f>
        <v>1024</v>
      </c>
      <c r="P1032" s="25">
        <v>85</v>
      </c>
      <c r="Q1032" s="25">
        <v>4</v>
      </c>
      <c r="R1032" s="27">
        <f t="shared" si="63"/>
        <v>5.3795050198118011</v>
      </c>
      <c r="S1032" s="41">
        <v>5.1787970936314496</v>
      </c>
      <c r="T1032" s="41">
        <v>6.2546604498242599</v>
      </c>
      <c r="W1032">
        <f t="shared" ref="W1032:W1095" si="66">X1032*12+Y1032</f>
        <v>1024</v>
      </c>
      <c r="X1032" s="25">
        <v>85</v>
      </c>
      <c r="Y1032" s="25">
        <v>4</v>
      </c>
      <c r="Z1032" s="41">
        <v>0</v>
      </c>
      <c r="AA1032" s="41">
        <v>0</v>
      </c>
    </row>
    <row r="1033" spans="9:27" ht="14.5" x14ac:dyDescent="0.35">
      <c r="I1033">
        <f t="shared" si="64"/>
        <v>1025</v>
      </c>
      <c r="J1033" s="25">
        <v>85</v>
      </c>
      <c r="K1033" s="25">
        <v>5</v>
      </c>
      <c r="L1033" s="40">
        <v>0</v>
      </c>
      <c r="M1033" s="40">
        <v>0</v>
      </c>
      <c r="O1033">
        <f t="shared" si="65"/>
        <v>1025</v>
      </c>
      <c r="P1033" s="25">
        <v>85</v>
      </c>
      <c r="Q1033" s="25">
        <v>5</v>
      </c>
      <c r="R1033" s="27">
        <f t="shared" ref="R1033:R1096" si="67">$C$19*S1033+$C$18*T1033</f>
        <v>5.3469893081420139</v>
      </c>
      <c r="S1033" s="41">
        <v>5.1477834950543997</v>
      </c>
      <c r="T1033" s="41">
        <v>6.2155950096279504</v>
      </c>
      <c r="W1033">
        <f t="shared" si="66"/>
        <v>1025</v>
      </c>
      <c r="X1033" s="25">
        <v>85</v>
      </c>
      <c r="Y1033" s="25">
        <v>5</v>
      </c>
      <c r="Z1033" s="41">
        <v>0</v>
      </c>
      <c r="AA1033" s="41">
        <v>0</v>
      </c>
    </row>
    <row r="1034" spans="9:27" ht="14.5" x14ac:dyDescent="0.35">
      <c r="I1034">
        <f t="shared" si="64"/>
        <v>1026</v>
      </c>
      <c r="J1034" s="25">
        <v>85</v>
      </c>
      <c r="K1034" s="25">
        <v>6</v>
      </c>
      <c r="L1034" s="40">
        <v>0</v>
      </c>
      <c r="M1034" s="40">
        <v>0</v>
      </c>
      <c r="O1034">
        <f t="shared" si="65"/>
        <v>1026</v>
      </c>
      <c r="P1034" s="25">
        <v>85</v>
      </c>
      <c r="Q1034" s="25">
        <v>6</v>
      </c>
      <c r="R1034" s="27">
        <f t="shared" si="67"/>
        <v>5.314169215958219</v>
      </c>
      <c r="S1034" s="41">
        <v>5.1164575934170697</v>
      </c>
      <c r="T1034" s="41">
        <v>6.1762597339379699</v>
      </c>
      <c r="W1034">
        <f t="shared" si="66"/>
        <v>1026</v>
      </c>
      <c r="X1034" s="25">
        <v>85</v>
      </c>
      <c r="Y1034" s="25">
        <v>6</v>
      </c>
      <c r="Z1034" s="41">
        <v>0</v>
      </c>
      <c r="AA1034" s="41">
        <v>0</v>
      </c>
    </row>
    <row r="1035" spans="9:27" ht="14.5" x14ac:dyDescent="0.35">
      <c r="I1035">
        <f t="shared" si="64"/>
        <v>1027</v>
      </c>
      <c r="J1035" s="25">
        <v>85</v>
      </c>
      <c r="K1035" s="25">
        <v>7</v>
      </c>
      <c r="L1035" s="40">
        <v>0</v>
      </c>
      <c r="M1035" s="40">
        <v>0</v>
      </c>
      <c r="O1035">
        <f t="shared" si="65"/>
        <v>1027</v>
      </c>
      <c r="P1035" s="25">
        <v>85</v>
      </c>
      <c r="Q1035" s="25">
        <v>7</v>
      </c>
      <c r="R1035" s="27">
        <f t="shared" si="67"/>
        <v>5.2810416766807045</v>
      </c>
      <c r="S1035" s="41">
        <v>5.0848161122521596</v>
      </c>
      <c r="T1035" s="41">
        <v>6.1366524713565003</v>
      </c>
      <c r="W1035">
        <f t="shared" si="66"/>
        <v>1027</v>
      </c>
      <c r="X1035" s="25">
        <v>85</v>
      </c>
      <c r="Y1035" s="25">
        <v>7</v>
      </c>
      <c r="Z1035" s="41">
        <v>0</v>
      </c>
      <c r="AA1035" s="41">
        <v>0</v>
      </c>
    </row>
    <row r="1036" spans="9:27" ht="14.5" x14ac:dyDescent="0.35">
      <c r="I1036">
        <f t="shared" si="64"/>
        <v>1028</v>
      </c>
      <c r="J1036" s="25">
        <v>85</v>
      </c>
      <c r="K1036" s="25">
        <v>8</v>
      </c>
      <c r="L1036" s="40">
        <v>0</v>
      </c>
      <c r="M1036" s="40">
        <v>0</v>
      </c>
      <c r="O1036">
        <f t="shared" si="65"/>
        <v>1028</v>
      </c>
      <c r="P1036" s="25">
        <v>85</v>
      </c>
      <c r="Q1036" s="25">
        <v>8</v>
      </c>
      <c r="R1036" s="27">
        <f t="shared" si="67"/>
        <v>5.2476035960276501</v>
      </c>
      <c r="S1036" s="41">
        <v>5.0528557434666004</v>
      </c>
      <c r="T1036" s="41">
        <v>6.0967710598921299</v>
      </c>
      <c r="W1036">
        <f t="shared" si="66"/>
        <v>1028</v>
      </c>
      <c r="X1036" s="25">
        <v>85</v>
      </c>
      <c r="Y1036" s="25">
        <v>8</v>
      </c>
      <c r="Z1036" s="41">
        <v>0</v>
      </c>
      <c r="AA1036" s="41">
        <v>0</v>
      </c>
    </row>
    <row r="1037" spans="9:27" ht="14.5" x14ac:dyDescent="0.35">
      <c r="I1037">
        <f t="shared" si="64"/>
        <v>1029</v>
      </c>
      <c r="J1037" s="25">
        <v>85</v>
      </c>
      <c r="K1037" s="25">
        <v>9</v>
      </c>
      <c r="L1037" s="40">
        <v>0</v>
      </c>
      <c r="M1037" s="40">
        <v>0</v>
      </c>
      <c r="O1037">
        <f t="shared" si="65"/>
        <v>1029</v>
      </c>
      <c r="P1037" s="25">
        <v>85</v>
      </c>
      <c r="Q1037" s="25">
        <v>9</v>
      </c>
      <c r="R1037" s="27">
        <f t="shared" si="67"/>
        <v>5.2138518516779104</v>
      </c>
      <c r="S1037" s="41">
        <v>5.0205731469738701</v>
      </c>
      <c r="T1037" s="41">
        <v>6.0566133267554898</v>
      </c>
      <c r="W1037">
        <f t="shared" si="66"/>
        <v>1029</v>
      </c>
      <c r="X1037" s="25">
        <v>85</v>
      </c>
      <c r="Y1037" s="25">
        <v>9</v>
      </c>
      <c r="Z1037" s="41">
        <v>0</v>
      </c>
      <c r="AA1037" s="41">
        <v>0</v>
      </c>
    </row>
    <row r="1038" spans="9:27" ht="14.5" x14ac:dyDescent="0.35">
      <c r="I1038">
        <f t="shared" si="64"/>
        <v>1030</v>
      </c>
      <c r="J1038" s="25">
        <v>85</v>
      </c>
      <c r="K1038" s="25">
        <v>10</v>
      </c>
      <c r="L1038" s="40">
        <v>0</v>
      </c>
      <c r="M1038" s="40">
        <v>0</v>
      </c>
      <c r="O1038">
        <f t="shared" si="65"/>
        <v>1030</v>
      </c>
      <c r="P1038" s="25">
        <v>85</v>
      </c>
      <c r="Q1038" s="25">
        <v>10</v>
      </c>
      <c r="R1038" s="27">
        <f t="shared" si="67"/>
        <v>5.1797832929322896</v>
      </c>
      <c r="S1038" s="41">
        <v>4.9879649503239403</v>
      </c>
      <c r="T1038" s="41">
        <v>6.0161770881571099</v>
      </c>
      <c r="W1038">
        <f t="shared" si="66"/>
        <v>1030</v>
      </c>
      <c r="X1038" s="25">
        <v>85</v>
      </c>
      <c r="Y1038" s="25">
        <v>10</v>
      </c>
      <c r="Z1038" s="41">
        <v>0</v>
      </c>
      <c r="AA1038" s="41">
        <v>0</v>
      </c>
    </row>
    <row r="1039" spans="9:27" ht="14.5" x14ac:dyDescent="0.35">
      <c r="I1039">
        <f t="shared" si="64"/>
        <v>1031</v>
      </c>
      <c r="J1039" s="25">
        <v>85</v>
      </c>
      <c r="K1039" s="25">
        <v>11</v>
      </c>
      <c r="L1039" s="40">
        <v>0</v>
      </c>
      <c r="M1039" s="40">
        <v>0</v>
      </c>
      <c r="O1039">
        <f t="shared" si="65"/>
        <v>1031</v>
      </c>
      <c r="P1039" s="25">
        <v>85</v>
      </c>
      <c r="Q1039" s="25">
        <v>11</v>
      </c>
      <c r="R1039" s="27">
        <f t="shared" si="67"/>
        <v>5.145394740373046</v>
      </c>
      <c r="S1039" s="41">
        <v>4.9550277483305001</v>
      </c>
      <c r="T1039" s="41">
        <v>5.9754601491076702</v>
      </c>
      <c r="W1039">
        <f t="shared" si="66"/>
        <v>1031</v>
      </c>
      <c r="X1039" s="25">
        <v>85</v>
      </c>
      <c r="Y1039" s="25">
        <v>11</v>
      </c>
      <c r="Z1039" s="41">
        <v>0</v>
      </c>
      <c r="AA1039" s="41">
        <v>0</v>
      </c>
    </row>
    <row r="1040" spans="9:27" ht="14.5" x14ac:dyDescent="0.35">
      <c r="I1040">
        <f t="shared" si="64"/>
        <v>1032</v>
      </c>
      <c r="J1040" s="25">
        <v>86</v>
      </c>
      <c r="K1040" s="25">
        <v>0</v>
      </c>
      <c r="L1040" s="40">
        <v>0</v>
      </c>
      <c r="M1040" s="40">
        <v>0</v>
      </c>
      <c r="O1040">
        <f t="shared" si="65"/>
        <v>1032</v>
      </c>
      <c r="P1040" s="25">
        <v>86</v>
      </c>
      <c r="Q1040" s="25">
        <v>0</v>
      </c>
      <c r="R1040" s="27">
        <f t="shared" si="67"/>
        <v>5.11068298552172</v>
      </c>
      <c r="S1040" s="41">
        <v>4.9217581026956498</v>
      </c>
      <c r="T1040" s="41">
        <v>5.93446030322034</v>
      </c>
      <c r="W1040">
        <f t="shared" si="66"/>
        <v>1032</v>
      </c>
      <c r="X1040" s="25">
        <v>86</v>
      </c>
      <c r="Y1040" s="25">
        <v>0</v>
      </c>
      <c r="Z1040" s="41">
        <v>0</v>
      </c>
      <c r="AA1040" s="41">
        <v>0</v>
      </c>
    </row>
    <row r="1041" spans="9:27" ht="14.5" x14ac:dyDescent="0.35">
      <c r="I1041">
        <f t="shared" si="64"/>
        <v>1033</v>
      </c>
      <c r="J1041" s="25">
        <v>86</v>
      </c>
      <c r="K1041" s="25">
        <v>1</v>
      </c>
      <c r="L1041" s="40">
        <v>0</v>
      </c>
      <c r="M1041" s="40">
        <v>0</v>
      </c>
      <c r="O1041">
        <f t="shared" si="65"/>
        <v>1033</v>
      </c>
      <c r="P1041" s="25">
        <v>86</v>
      </c>
      <c r="Q1041" s="25">
        <v>1</v>
      </c>
      <c r="R1041" s="27">
        <f t="shared" si="67"/>
        <v>5.0813702139938002</v>
      </c>
      <c r="S1041" s="41">
        <v>4.8939889224793696</v>
      </c>
      <c r="T1041" s="41">
        <v>5.8984169438984599</v>
      </c>
      <c r="W1041">
        <f t="shared" si="66"/>
        <v>1033</v>
      </c>
      <c r="X1041" s="25">
        <v>86</v>
      </c>
      <c r="Y1041" s="25">
        <v>1</v>
      </c>
      <c r="Z1041" s="41">
        <v>0</v>
      </c>
      <c r="AA1041" s="41">
        <v>0</v>
      </c>
    </row>
    <row r="1042" spans="9:27" ht="14.5" x14ac:dyDescent="0.35">
      <c r="I1042">
        <f t="shared" si="64"/>
        <v>1034</v>
      </c>
      <c r="J1042" s="25">
        <v>86</v>
      </c>
      <c r="K1042" s="25">
        <v>2</v>
      </c>
      <c r="L1042" s="40">
        <v>0</v>
      </c>
      <c r="M1042" s="40">
        <v>0</v>
      </c>
      <c r="O1042">
        <f t="shared" si="65"/>
        <v>1034</v>
      </c>
      <c r="P1042" s="25">
        <v>86</v>
      </c>
      <c r="Q1042" s="25">
        <v>2</v>
      </c>
      <c r="R1042" s="27">
        <f t="shared" si="67"/>
        <v>5.0517512759032241</v>
      </c>
      <c r="S1042" s="41">
        <v>4.8659075671446601</v>
      </c>
      <c r="T1042" s="41">
        <v>5.86209361737889</v>
      </c>
      <c r="W1042">
        <f t="shared" si="66"/>
        <v>1034</v>
      </c>
      <c r="X1042" s="25">
        <v>86</v>
      </c>
      <c r="Y1042" s="25">
        <v>2</v>
      </c>
      <c r="Z1042" s="41">
        <v>0</v>
      </c>
      <c r="AA1042" s="41">
        <v>0</v>
      </c>
    </row>
    <row r="1043" spans="9:27" ht="14.5" x14ac:dyDescent="0.35">
      <c r="I1043">
        <f t="shared" si="64"/>
        <v>1035</v>
      </c>
      <c r="J1043" s="25">
        <v>86</v>
      </c>
      <c r="K1043" s="25">
        <v>3</v>
      </c>
      <c r="L1043" s="40">
        <v>0</v>
      </c>
      <c r="M1043" s="40">
        <v>0</v>
      </c>
      <c r="O1043">
        <f t="shared" si="65"/>
        <v>1035</v>
      </c>
      <c r="P1043" s="25">
        <v>86</v>
      </c>
      <c r="Q1043" s="25">
        <v>3</v>
      </c>
      <c r="R1043" s="27">
        <f t="shared" si="67"/>
        <v>5.0218227364971781</v>
      </c>
      <c r="S1043" s="41">
        <v>4.8375103845924903</v>
      </c>
      <c r="T1043" s="41">
        <v>5.8254878366129201</v>
      </c>
      <c r="W1043">
        <f t="shared" si="66"/>
        <v>1035</v>
      </c>
      <c r="X1043" s="25">
        <v>86</v>
      </c>
      <c r="Y1043" s="25">
        <v>3</v>
      </c>
      <c r="Z1043" s="41">
        <v>0</v>
      </c>
      <c r="AA1043" s="41">
        <v>0</v>
      </c>
    </row>
    <row r="1044" spans="9:27" ht="14.5" x14ac:dyDescent="0.35">
      <c r="I1044">
        <f t="shared" si="64"/>
        <v>1036</v>
      </c>
      <c r="J1044" s="25">
        <v>86</v>
      </c>
      <c r="K1044" s="25">
        <v>4</v>
      </c>
      <c r="L1044" s="40">
        <v>0</v>
      </c>
      <c r="M1044" s="40">
        <v>0</v>
      </c>
      <c r="O1044">
        <f t="shared" si="65"/>
        <v>1036</v>
      </c>
      <c r="P1044" s="25">
        <v>86</v>
      </c>
      <c r="Q1044" s="25">
        <v>4</v>
      </c>
      <c r="R1044" s="27">
        <f t="shared" si="67"/>
        <v>4.9915811256891418</v>
      </c>
      <c r="S1044" s="41">
        <v>4.8087936827621602</v>
      </c>
      <c r="T1044" s="41">
        <v>5.7885970993976104</v>
      </c>
      <c r="W1044">
        <f t="shared" si="66"/>
        <v>1036</v>
      </c>
      <c r="X1044" s="25">
        <v>86</v>
      </c>
      <c r="Y1044" s="25">
        <v>4</v>
      </c>
      <c r="Z1044" s="41">
        <v>0</v>
      </c>
      <c r="AA1044" s="41">
        <v>0</v>
      </c>
    </row>
    <row r="1045" spans="9:27" ht="14.5" x14ac:dyDescent="0.35">
      <c r="I1045">
        <f t="shared" si="64"/>
        <v>1037</v>
      </c>
      <c r="J1045" s="25">
        <v>86</v>
      </c>
      <c r="K1045" s="25">
        <v>5</v>
      </c>
      <c r="L1045" s="40">
        <v>0</v>
      </c>
      <c r="M1045" s="40">
        <v>0</v>
      </c>
      <c r="O1045">
        <f t="shared" si="65"/>
        <v>1037</v>
      </c>
      <c r="P1045" s="25">
        <v>86</v>
      </c>
      <c r="Q1045" s="25">
        <v>5</v>
      </c>
      <c r="R1045" s="27">
        <f t="shared" si="67"/>
        <v>4.9610229376051089</v>
      </c>
      <c r="S1045" s="41">
        <v>4.7797537291320804</v>
      </c>
      <c r="T1045" s="41">
        <v>5.7514188881201997</v>
      </c>
      <c r="W1045">
        <f t="shared" si="66"/>
        <v>1037</v>
      </c>
      <c r="X1045" s="25">
        <v>86</v>
      </c>
      <c r="Y1045" s="25">
        <v>5</v>
      </c>
      <c r="Z1045" s="41">
        <v>0</v>
      </c>
      <c r="AA1045" s="41">
        <v>0</v>
      </c>
    </row>
    <row r="1046" spans="9:27" ht="14.5" x14ac:dyDescent="0.35">
      <c r="I1046">
        <f t="shared" si="64"/>
        <v>1038</v>
      </c>
      <c r="J1046" s="25">
        <v>86</v>
      </c>
      <c r="K1046" s="25">
        <v>6</v>
      </c>
      <c r="L1046" s="40">
        <v>0</v>
      </c>
      <c r="M1046" s="40">
        <v>0</v>
      </c>
      <c r="O1046">
        <f t="shared" si="65"/>
        <v>1038</v>
      </c>
      <c r="P1046" s="25">
        <v>86</v>
      </c>
      <c r="Q1046" s="25">
        <v>6</v>
      </c>
      <c r="R1046" s="27">
        <f t="shared" si="67"/>
        <v>4.9301446301265139</v>
      </c>
      <c r="S1046" s="41">
        <v>4.7503867502160402</v>
      </c>
      <c r="T1046" s="41">
        <v>5.71395066950444</v>
      </c>
      <c r="W1046">
        <f t="shared" si="66"/>
        <v>1038</v>
      </c>
      <c r="X1046" s="25">
        <v>86</v>
      </c>
      <c r="Y1046" s="25">
        <v>6</v>
      </c>
      <c r="Z1046" s="41">
        <v>0</v>
      </c>
      <c r="AA1046" s="41">
        <v>0</v>
      </c>
    </row>
    <row r="1047" spans="9:27" ht="14.5" x14ac:dyDescent="0.35">
      <c r="I1047">
        <f t="shared" si="64"/>
        <v>1039</v>
      </c>
      <c r="J1047" s="25">
        <v>86</v>
      </c>
      <c r="K1047" s="25">
        <v>7</v>
      </c>
      <c r="L1047" s="40">
        <v>0</v>
      </c>
      <c r="M1047" s="40">
        <v>0</v>
      </c>
      <c r="O1047">
        <f t="shared" si="65"/>
        <v>1039</v>
      </c>
      <c r="P1047" s="25">
        <v>86</v>
      </c>
      <c r="Q1047" s="25">
        <v>7</v>
      </c>
      <c r="R1047" s="27">
        <f t="shared" si="67"/>
        <v>4.8989426244297265</v>
      </c>
      <c r="S1047" s="41">
        <v>4.7206889310548599</v>
      </c>
      <c r="T1047" s="41">
        <v>5.6761898943587301</v>
      </c>
      <c r="W1047">
        <f t="shared" si="66"/>
        <v>1039</v>
      </c>
      <c r="X1047" s="25">
        <v>86</v>
      </c>
      <c r="Y1047" s="25">
        <v>7</v>
      </c>
      <c r="Z1047" s="41">
        <v>0</v>
      </c>
      <c r="AA1047" s="41">
        <v>0</v>
      </c>
    </row>
    <row r="1048" spans="9:27" ht="14.5" x14ac:dyDescent="0.35">
      <c r="I1048">
        <f t="shared" si="64"/>
        <v>1040</v>
      </c>
      <c r="J1048" s="25">
        <v>86</v>
      </c>
      <c r="K1048" s="25">
        <v>8</v>
      </c>
      <c r="L1048" s="40">
        <v>0</v>
      </c>
      <c r="M1048" s="40">
        <v>0</v>
      </c>
      <c r="O1048">
        <f t="shared" si="65"/>
        <v>1040</v>
      </c>
      <c r="P1048" s="25">
        <v>86</v>
      </c>
      <c r="Q1048" s="25">
        <v>8</v>
      </c>
      <c r="R1048" s="27">
        <f t="shared" si="67"/>
        <v>4.8674133045221204</v>
      </c>
      <c r="S1048" s="41">
        <v>4.6906564147034198</v>
      </c>
      <c r="T1048" s="41">
        <v>5.6381339973260003</v>
      </c>
      <c r="W1048">
        <f t="shared" si="66"/>
        <v>1040</v>
      </c>
      <c r="X1048" s="25">
        <v>86</v>
      </c>
      <c r="Y1048" s="25">
        <v>8</v>
      </c>
      <c r="Z1048" s="41">
        <v>0</v>
      </c>
      <c r="AA1048" s="41">
        <v>0</v>
      </c>
    </row>
    <row r="1049" spans="9:27" ht="14.5" x14ac:dyDescent="0.35">
      <c r="I1049">
        <f t="shared" si="64"/>
        <v>1041</v>
      </c>
      <c r="J1049" s="25">
        <v>86</v>
      </c>
      <c r="K1049" s="25">
        <v>9</v>
      </c>
      <c r="L1049" s="40">
        <v>0</v>
      </c>
      <c r="M1049" s="40">
        <v>0</v>
      </c>
      <c r="O1049">
        <f t="shared" si="65"/>
        <v>1041</v>
      </c>
      <c r="P1049" s="25">
        <v>86</v>
      </c>
      <c r="Q1049" s="25">
        <v>9</v>
      </c>
      <c r="R1049" s="27">
        <f t="shared" si="67"/>
        <v>4.8355530167745044</v>
      </c>
      <c r="S1049" s="41">
        <v>4.6602853017128396</v>
      </c>
      <c r="T1049" s="41">
        <v>5.5997803966352402</v>
      </c>
      <c r="W1049">
        <f t="shared" si="66"/>
        <v>1041</v>
      </c>
      <c r="X1049" s="25">
        <v>86</v>
      </c>
      <c r="Y1049" s="25">
        <v>9</v>
      </c>
      <c r="Z1049" s="41">
        <v>0</v>
      </c>
      <c r="AA1049" s="41">
        <v>0</v>
      </c>
    </row>
    <row r="1050" spans="9:27" ht="14.5" x14ac:dyDescent="0.35">
      <c r="I1050">
        <f t="shared" si="64"/>
        <v>1042</v>
      </c>
      <c r="J1050" s="25">
        <v>86</v>
      </c>
      <c r="K1050" s="25">
        <v>10</v>
      </c>
      <c r="L1050" s="40">
        <v>0</v>
      </c>
      <c r="M1050" s="40">
        <v>0</v>
      </c>
      <c r="O1050">
        <f t="shared" si="65"/>
        <v>1042</v>
      </c>
      <c r="P1050" s="25">
        <v>86</v>
      </c>
      <c r="Q1050" s="25">
        <v>10</v>
      </c>
      <c r="R1050" s="27">
        <f t="shared" si="67"/>
        <v>4.8033580694498603</v>
      </c>
      <c r="S1050" s="41">
        <v>4.6295716496078096</v>
      </c>
      <c r="T1050" s="41">
        <v>5.5611264938544398</v>
      </c>
      <c r="W1050">
        <f t="shared" si="66"/>
        <v>1042</v>
      </c>
      <c r="X1050" s="25">
        <v>86</v>
      </c>
      <c r="Y1050" s="25">
        <v>10</v>
      </c>
      <c r="Z1050" s="41">
        <v>0</v>
      </c>
      <c r="AA1050" s="41">
        <v>0</v>
      </c>
    </row>
    <row r="1051" spans="9:27" ht="14.5" x14ac:dyDescent="0.35">
      <c r="I1051">
        <f t="shared" si="64"/>
        <v>1043</v>
      </c>
      <c r="J1051" s="25">
        <v>86</v>
      </c>
      <c r="K1051" s="25">
        <v>11</v>
      </c>
      <c r="L1051" s="40">
        <v>0</v>
      </c>
      <c r="M1051" s="40">
        <v>0</v>
      </c>
      <c r="O1051">
        <f t="shared" si="65"/>
        <v>1043</v>
      </c>
      <c r="P1051" s="25">
        <v>86</v>
      </c>
      <c r="Q1051" s="25">
        <v>11</v>
      </c>
      <c r="R1051" s="27">
        <f t="shared" si="67"/>
        <v>4.7708247322283741</v>
      </c>
      <c r="S1051" s="41">
        <v>4.5985114723590002</v>
      </c>
      <c r="T1051" s="41">
        <v>5.5221696736450099</v>
      </c>
      <c r="W1051">
        <f t="shared" si="66"/>
        <v>1043</v>
      </c>
      <c r="X1051" s="25">
        <v>86</v>
      </c>
      <c r="Y1051" s="25">
        <v>11</v>
      </c>
      <c r="Z1051" s="41">
        <v>0</v>
      </c>
      <c r="AA1051" s="41">
        <v>0</v>
      </c>
    </row>
    <row r="1052" spans="9:27" ht="14.5" x14ac:dyDescent="0.35">
      <c r="I1052">
        <f t="shared" si="64"/>
        <v>1044</v>
      </c>
      <c r="J1052" s="25">
        <v>87</v>
      </c>
      <c r="K1052" s="25">
        <v>0</v>
      </c>
      <c r="L1052" s="40">
        <v>0</v>
      </c>
      <c r="M1052" s="40">
        <v>0</v>
      </c>
      <c r="O1052">
        <f t="shared" si="65"/>
        <v>1044</v>
      </c>
      <c r="P1052" s="25">
        <v>87</v>
      </c>
      <c r="Q1052" s="25">
        <v>0</v>
      </c>
      <c r="R1052" s="27">
        <f t="shared" si="67"/>
        <v>4.7379492357285518</v>
      </c>
      <c r="S1052" s="41">
        <v>4.5671007398504004</v>
      </c>
      <c r="T1052" s="41">
        <v>5.4829073035174201</v>
      </c>
      <c r="W1052">
        <f t="shared" si="66"/>
        <v>1044</v>
      </c>
      <c r="X1052" s="25">
        <v>87</v>
      </c>
      <c r="Y1052" s="25">
        <v>0</v>
      </c>
      <c r="Z1052" s="41">
        <v>0</v>
      </c>
      <c r="AA1052" s="41">
        <v>0</v>
      </c>
    </row>
    <row r="1053" spans="9:27" ht="14.5" x14ac:dyDescent="0.35">
      <c r="I1053">
        <f t="shared" si="64"/>
        <v>1045</v>
      </c>
      <c r="J1053" s="25">
        <v>87</v>
      </c>
      <c r="K1053" s="25">
        <v>1</v>
      </c>
      <c r="L1053" s="40">
        <v>0</v>
      </c>
      <c r="M1053" s="40">
        <v>0</v>
      </c>
      <c r="O1053">
        <f t="shared" si="65"/>
        <v>1045</v>
      </c>
      <c r="P1053" s="25">
        <v>87</v>
      </c>
      <c r="Q1053" s="25">
        <v>1</v>
      </c>
      <c r="R1053" s="27">
        <f t="shared" si="67"/>
        <v>4.7103696394154255</v>
      </c>
      <c r="S1053" s="41">
        <v>4.5410111655827698</v>
      </c>
      <c r="T1053" s="41">
        <v>5.4488306997927296</v>
      </c>
      <c r="W1053">
        <f t="shared" si="66"/>
        <v>1045</v>
      </c>
      <c r="X1053" s="25">
        <v>87</v>
      </c>
      <c r="Y1053" s="25">
        <v>1</v>
      </c>
      <c r="Z1053" s="41">
        <v>0</v>
      </c>
      <c r="AA1053" s="41">
        <v>0</v>
      </c>
    </row>
    <row r="1054" spans="9:27" ht="14.5" x14ac:dyDescent="0.35">
      <c r="I1054">
        <f t="shared" si="64"/>
        <v>1046</v>
      </c>
      <c r="J1054" s="25">
        <v>87</v>
      </c>
      <c r="K1054" s="25">
        <v>2</v>
      </c>
      <c r="L1054" s="40">
        <v>0</v>
      </c>
      <c r="M1054" s="40">
        <v>0</v>
      </c>
      <c r="O1054">
        <f t="shared" si="65"/>
        <v>1046</v>
      </c>
      <c r="P1054" s="25">
        <v>87</v>
      </c>
      <c r="Q1054" s="25">
        <v>2</v>
      </c>
      <c r="R1054" s="27">
        <f t="shared" si="67"/>
        <v>4.6824692550331255</v>
      </c>
      <c r="S1054" s="41">
        <v>4.5145958281680398</v>
      </c>
      <c r="T1054" s="41">
        <v>5.4144550010457904</v>
      </c>
      <c r="W1054">
        <f t="shared" si="66"/>
        <v>1046</v>
      </c>
      <c r="X1054" s="25">
        <v>87</v>
      </c>
      <c r="Y1054" s="25">
        <v>2</v>
      </c>
      <c r="Z1054" s="41">
        <v>0</v>
      </c>
      <c r="AA1054" s="41">
        <v>0</v>
      </c>
    </row>
    <row r="1055" spans="9:27" ht="14.5" x14ac:dyDescent="0.35">
      <c r="I1055">
        <f t="shared" si="64"/>
        <v>1047</v>
      </c>
      <c r="J1055" s="25">
        <v>87</v>
      </c>
      <c r="K1055" s="25">
        <v>3</v>
      </c>
      <c r="L1055" s="40">
        <v>0</v>
      </c>
      <c r="M1055" s="40">
        <v>0</v>
      </c>
      <c r="O1055">
        <f t="shared" si="65"/>
        <v>1047</v>
      </c>
      <c r="P1055" s="25">
        <v>87</v>
      </c>
      <c r="Q1055" s="25">
        <v>3</v>
      </c>
      <c r="R1055" s="27">
        <f t="shared" si="67"/>
        <v>4.6542441051180159</v>
      </c>
      <c r="S1055" s="41">
        <v>4.4878505122060499</v>
      </c>
      <c r="T1055" s="41">
        <v>5.3797772672978601</v>
      </c>
      <c r="W1055">
        <f t="shared" si="66"/>
        <v>1047</v>
      </c>
      <c r="X1055" s="25">
        <v>87</v>
      </c>
      <c r="Y1055" s="25">
        <v>3</v>
      </c>
      <c r="Z1055" s="41">
        <v>0</v>
      </c>
      <c r="AA1055" s="41">
        <v>0</v>
      </c>
    </row>
    <row r="1056" spans="9:27" ht="14.5" x14ac:dyDescent="0.35">
      <c r="I1056">
        <f t="shared" si="64"/>
        <v>1048</v>
      </c>
      <c r="J1056" s="25">
        <v>87</v>
      </c>
      <c r="K1056" s="25">
        <v>4</v>
      </c>
      <c r="L1056" s="40">
        <v>0</v>
      </c>
      <c r="M1056" s="40">
        <v>0</v>
      </c>
      <c r="O1056">
        <f t="shared" si="65"/>
        <v>1048</v>
      </c>
      <c r="P1056" s="25">
        <v>87</v>
      </c>
      <c r="Q1056" s="25">
        <v>4</v>
      </c>
      <c r="R1056" s="27">
        <f t="shared" si="67"/>
        <v>4.6256901657546265</v>
      </c>
      <c r="S1056" s="41">
        <v>4.4607709503018897</v>
      </c>
      <c r="T1056" s="41">
        <v>5.3447945362873899</v>
      </c>
      <c r="W1056">
        <f t="shared" si="66"/>
        <v>1048</v>
      </c>
      <c r="X1056" s="25">
        <v>87</v>
      </c>
      <c r="Y1056" s="25">
        <v>4</v>
      </c>
      <c r="Z1056" s="41">
        <v>0</v>
      </c>
      <c r="AA1056" s="41">
        <v>0</v>
      </c>
    </row>
    <row r="1057" spans="9:27" ht="14.5" x14ac:dyDescent="0.35">
      <c r="I1057">
        <f t="shared" si="64"/>
        <v>1049</v>
      </c>
      <c r="J1057" s="25">
        <v>87</v>
      </c>
      <c r="K1057" s="25">
        <v>5</v>
      </c>
      <c r="L1057" s="40">
        <v>0</v>
      </c>
      <c r="M1057" s="40">
        <v>0</v>
      </c>
      <c r="O1057">
        <f t="shared" si="65"/>
        <v>1049</v>
      </c>
      <c r="P1057" s="25">
        <v>87</v>
      </c>
      <c r="Q1057" s="25">
        <v>5</v>
      </c>
      <c r="R1057" s="27">
        <f t="shared" si="67"/>
        <v>4.5968033659484755</v>
      </c>
      <c r="S1057" s="41">
        <v>4.4333528223692502</v>
      </c>
      <c r="T1057" s="41">
        <v>5.3095038231457199</v>
      </c>
      <c r="W1057">
        <f t="shared" si="66"/>
        <v>1049</v>
      </c>
      <c r="X1057" s="25">
        <v>87</v>
      </c>
      <c r="Y1057" s="25">
        <v>5</v>
      </c>
      <c r="Z1057" s="41">
        <v>0</v>
      </c>
      <c r="AA1057" s="41">
        <v>0</v>
      </c>
    </row>
    <row r="1058" spans="9:27" ht="14.5" x14ac:dyDescent="0.35">
      <c r="I1058">
        <f t="shared" si="64"/>
        <v>1050</v>
      </c>
      <c r="J1058" s="25">
        <v>87</v>
      </c>
      <c r="K1058" s="25">
        <v>6</v>
      </c>
      <c r="L1058" s="40">
        <v>0</v>
      </c>
      <c r="M1058" s="40">
        <v>0</v>
      </c>
      <c r="O1058">
        <f t="shared" si="65"/>
        <v>1050</v>
      </c>
      <c r="P1058" s="25">
        <v>87</v>
      </c>
      <c r="Q1058" s="25">
        <v>6</v>
      </c>
      <c r="R1058" s="27">
        <f t="shared" si="67"/>
        <v>4.5675795869925926</v>
      </c>
      <c r="S1058" s="41">
        <v>4.4055917549259398</v>
      </c>
      <c r="T1058" s="41">
        <v>5.2739021200732799</v>
      </c>
      <c r="W1058">
        <f t="shared" si="66"/>
        <v>1050</v>
      </c>
      <c r="X1058" s="25">
        <v>87</v>
      </c>
      <c r="Y1058" s="25">
        <v>6</v>
      </c>
      <c r="Z1058" s="41">
        <v>0</v>
      </c>
      <c r="AA1058" s="41">
        <v>0</v>
      </c>
    </row>
    <row r="1059" spans="9:27" ht="14.5" x14ac:dyDescent="0.35">
      <c r="I1059">
        <f t="shared" si="64"/>
        <v>1051</v>
      </c>
      <c r="J1059" s="25">
        <v>87</v>
      </c>
      <c r="K1059" s="25">
        <v>7</v>
      </c>
      <c r="L1059" s="40">
        <v>0</v>
      </c>
      <c r="M1059" s="40">
        <v>0</v>
      </c>
      <c r="O1059">
        <f t="shared" si="65"/>
        <v>1051</v>
      </c>
      <c r="P1059" s="25">
        <v>87</v>
      </c>
      <c r="Q1059" s="25">
        <v>7</v>
      </c>
      <c r="R1059" s="27">
        <f t="shared" si="67"/>
        <v>4.5380146618276607</v>
      </c>
      <c r="S1059" s="41">
        <v>4.3774833203813603</v>
      </c>
      <c r="T1059" s="41">
        <v>5.2379863960165398</v>
      </c>
      <c r="W1059">
        <f t="shared" si="66"/>
        <v>1051</v>
      </c>
      <c r="X1059" s="25">
        <v>87</v>
      </c>
      <c r="Y1059" s="25">
        <v>7</v>
      </c>
      <c r="Z1059" s="41">
        <v>0</v>
      </c>
      <c r="AA1059" s="41">
        <v>0</v>
      </c>
    </row>
    <row r="1060" spans="9:27" ht="14.5" x14ac:dyDescent="0.35">
      <c r="I1060">
        <f t="shared" si="64"/>
        <v>1052</v>
      </c>
      <c r="J1060" s="25">
        <v>87</v>
      </c>
      <c r="K1060" s="25">
        <v>8</v>
      </c>
      <c r="L1060" s="40">
        <v>0</v>
      </c>
      <c r="M1060" s="40">
        <v>0</v>
      </c>
      <c r="O1060">
        <f t="shared" si="65"/>
        <v>1052</v>
      </c>
      <c r="P1060" s="25">
        <v>87</v>
      </c>
      <c r="Q1060" s="25">
        <v>8</v>
      </c>
      <c r="R1060" s="27">
        <f t="shared" si="67"/>
        <v>4.5081043743957103</v>
      </c>
      <c r="S1060" s="41">
        <v>4.3490230363160203</v>
      </c>
      <c r="T1060" s="41">
        <v>5.20175359634516</v>
      </c>
      <c r="W1060">
        <f t="shared" si="66"/>
        <v>1052</v>
      </c>
      <c r="X1060" s="25">
        <v>87</v>
      </c>
      <c r="Y1060" s="25">
        <v>8</v>
      </c>
      <c r="Z1060" s="41">
        <v>0</v>
      </c>
      <c r="AA1060" s="41">
        <v>0</v>
      </c>
    </row>
    <row r="1061" spans="9:27" ht="14.5" x14ac:dyDescent="0.35">
      <c r="I1061">
        <f t="shared" si="64"/>
        <v>1053</v>
      </c>
      <c r="J1061" s="25">
        <v>87</v>
      </c>
      <c r="K1061" s="25">
        <v>9</v>
      </c>
      <c r="L1061" s="40">
        <v>0</v>
      </c>
      <c r="M1061" s="40">
        <v>0</v>
      </c>
      <c r="O1061">
        <f t="shared" si="65"/>
        <v>1053</v>
      </c>
      <c r="P1061" s="25">
        <v>87</v>
      </c>
      <c r="Q1061" s="25">
        <v>9</v>
      </c>
      <c r="R1061" s="27">
        <f t="shared" si="67"/>
        <v>4.4778444589871027</v>
      </c>
      <c r="S1061" s="41">
        <v>4.3202063647526696</v>
      </c>
      <c r="T1061" s="41">
        <v>5.1652006425297197</v>
      </c>
      <c r="W1061">
        <f t="shared" si="66"/>
        <v>1053</v>
      </c>
      <c r="X1061" s="25">
        <v>87</v>
      </c>
      <c r="Y1061" s="25">
        <v>9</v>
      </c>
      <c r="Z1061" s="41">
        <v>0</v>
      </c>
      <c r="AA1061" s="41">
        <v>0</v>
      </c>
    </row>
    <row r="1062" spans="9:27" ht="14.5" x14ac:dyDescent="0.35">
      <c r="I1062">
        <f t="shared" si="64"/>
        <v>1054</v>
      </c>
      <c r="J1062" s="25">
        <v>87</v>
      </c>
      <c r="K1062" s="25">
        <v>10</v>
      </c>
      <c r="L1062" s="40">
        <v>0</v>
      </c>
      <c r="M1062" s="40">
        <v>0</v>
      </c>
      <c r="O1062">
        <f t="shared" si="65"/>
        <v>1054</v>
      </c>
      <c r="P1062" s="25">
        <v>87</v>
      </c>
      <c r="Q1062" s="25">
        <v>10</v>
      </c>
      <c r="R1062" s="27">
        <f t="shared" si="67"/>
        <v>4.4472305995807941</v>
      </c>
      <c r="S1062" s="41">
        <v>4.2910287114191599</v>
      </c>
      <c r="T1062" s="41">
        <v>5.1283244318194701</v>
      </c>
      <c r="W1062">
        <f t="shared" si="66"/>
        <v>1054</v>
      </c>
      <c r="X1062" s="25">
        <v>87</v>
      </c>
      <c r="Y1062" s="25">
        <v>10</v>
      </c>
      <c r="Z1062" s="41">
        <v>0</v>
      </c>
      <c r="AA1062" s="41">
        <v>0</v>
      </c>
    </row>
    <row r="1063" spans="9:27" ht="14.5" x14ac:dyDescent="0.35">
      <c r="I1063">
        <f t="shared" si="64"/>
        <v>1055</v>
      </c>
      <c r="J1063" s="25">
        <v>87</v>
      </c>
      <c r="K1063" s="25">
        <v>11</v>
      </c>
      <c r="L1063" s="40">
        <v>0</v>
      </c>
      <c r="M1063" s="40">
        <v>0</v>
      </c>
      <c r="O1063">
        <f t="shared" si="65"/>
        <v>1055</v>
      </c>
      <c r="P1063" s="25">
        <v>87</v>
      </c>
      <c r="Q1063" s="25">
        <v>11</v>
      </c>
      <c r="R1063" s="27">
        <f t="shared" si="67"/>
        <v>4.416258429177681</v>
      </c>
      <c r="S1063" s="41">
        <v>4.2614854250027498</v>
      </c>
      <c r="T1063" s="41">
        <v>5.0911218369203297</v>
      </c>
      <c r="W1063">
        <f t="shared" si="66"/>
        <v>1055</v>
      </c>
      <c r="X1063" s="25">
        <v>87</v>
      </c>
      <c r="Y1063" s="25">
        <v>11</v>
      </c>
      <c r="Z1063" s="41">
        <v>0</v>
      </c>
      <c r="AA1063" s="41">
        <v>0</v>
      </c>
    </row>
    <row r="1064" spans="9:27" ht="14.5" x14ac:dyDescent="0.35">
      <c r="I1064">
        <f t="shared" si="64"/>
        <v>1056</v>
      </c>
      <c r="J1064" s="25">
        <v>88</v>
      </c>
      <c r="K1064" s="25">
        <v>0</v>
      </c>
      <c r="L1064" s="40">
        <v>0</v>
      </c>
      <c r="M1064" s="40">
        <v>0</v>
      </c>
      <c r="O1064">
        <f t="shared" si="65"/>
        <v>1056</v>
      </c>
      <c r="P1064" s="25">
        <v>88</v>
      </c>
      <c r="Q1064" s="25">
        <v>0</v>
      </c>
      <c r="R1064" s="27">
        <f t="shared" si="67"/>
        <v>4.3849235291269864</v>
      </c>
      <c r="S1064" s="41">
        <v>4.2315717963958601</v>
      </c>
      <c r="T1064" s="41">
        <v>5.0535897056728496</v>
      </c>
      <c r="W1064">
        <f t="shared" si="66"/>
        <v>1056</v>
      </c>
      <c r="X1064" s="25">
        <v>88</v>
      </c>
      <c r="Y1064" s="25">
        <v>0</v>
      </c>
      <c r="Z1064" s="41">
        <v>0</v>
      </c>
      <c r="AA1064" s="41">
        <v>0</v>
      </c>
    </row>
    <row r="1065" spans="9:27" ht="14.5" x14ac:dyDescent="0.35">
      <c r="I1065">
        <f t="shared" si="64"/>
        <v>1057</v>
      </c>
      <c r="J1065" s="25">
        <v>88</v>
      </c>
      <c r="K1065" s="25">
        <v>1</v>
      </c>
      <c r="L1065" s="40">
        <v>0</v>
      </c>
      <c r="M1065" s="40">
        <v>0</v>
      </c>
      <c r="O1065">
        <f t="shared" si="65"/>
        <v>1057</v>
      </c>
      <c r="P1065" s="25">
        <v>88</v>
      </c>
      <c r="Q1065" s="25">
        <v>1</v>
      </c>
      <c r="R1065" s="27">
        <f t="shared" si="67"/>
        <v>4.3595719282439136</v>
      </c>
      <c r="S1065" s="41">
        <v>4.2077048598973201</v>
      </c>
      <c r="T1065" s="41">
        <v>5.0217644586184598</v>
      </c>
      <c r="W1065">
        <f t="shared" si="66"/>
        <v>1057</v>
      </c>
      <c r="X1065" s="25">
        <v>88</v>
      </c>
      <c r="Y1065" s="25">
        <v>1</v>
      </c>
      <c r="Z1065" s="41">
        <v>0</v>
      </c>
      <c r="AA1065" s="41">
        <v>0</v>
      </c>
    </row>
    <row r="1066" spans="9:27" ht="14.5" x14ac:dyDescent="0.35">
      <c r="I1066">
        <f t="shared" si="64"/>
        <v>1058</v>
      </c>
      <c r="J1066" s="25">
        <v>88</v>
      </c>
      <c r="K1066" s="25">
        <v>2</v>
      </c>
      <c r="L1066" s="40">
        <v>0</v>
      </c>
      <c r="M1066" s="40">
        <v>0</v>
      </c>
      <c r="O1066">
        <f t="shared" si="65"/>
        <v>1058</v>
      </c>
      <c r="P1066" s="25">
        <v>88</v>
      </c>
      <c r="Q1066" s="25">
        <v>2</v>
      </c>
      <c r="R1066" s="27">
        <f t="shared" si="67"/>
        <v>4.3338891662714252</v>
      </c>
      <c r="S1066" s="41">
        <v>4.1835036652041602</v>
      </c>
      <c r="T1066" s="41">
        <v>4.9896215549161003</v>
      </c>
      <c r="W1066">
        <f t="shared" si="66"/>
        <v>1058</v>
      </c>
      <c r="X1066" s="25">
        <v>88</v>
      </c>
      <c r="Y1066" s="25">
        <v>2</v>
      </c>
      <c r="Z1066" s="41">
        <v>0</v>
      </c>
      <c r="AA1066" s="41">
        <v>0</v>
      </c>
    </row>
    <row r="1067" spans="9:27" ht="14.5" x14ac:dyDescent="0.35">
      <c r="I1067">
        <f t="shared" si="64"/>
        <v>1059</v>
      </c>
      <c r="J1067" s="25">
        <v>88</v>
      </c>
      <c r="K1067" s="25">
        <v>3</v>
      </c>
      <c r="L1067" s="40">
        <v>0</v>
      </c>
      <c r="M1067" s="40">
        <v>0</v>
      </c>
      <c r="O1067">
        <f t="shared" si="65"/>
        <v>1059</v>
      </c>
      <c r="P1067" s="25">
        <v>88</v>
      </c>
      <c r="Q1067" s="25">
        <v>3</v>
      </c>
      <c r="R1067" s="27">
        <f t="shared" si="67"/>
        <v>4.3078706597769161</v>
      </c>
      <c r="S1067" s="41">
        <v>4.1589633777123902</v>
      </c>
      <c r="T1067" s="41">
        <v>4.9571575063265998</v>
      </c>
      <c r="W1067">
        <f t="shared" si="66"/>
        <v>1059</v>
      </c>
      <c r="X1067" s="25">
        <v>88</v>
      </c>
      <c r="Y1067" s="25">
        <v>3</v>
      </c>
      <c r="Z1067" s="41">
        <v>0</v>
      </c>
      <c r="AA1067" s="41">
        <v>0</v>
      </c>
    </row>
    <row r="1068" spans="9:27" ht="14.5" x14ac:dyDescent="0.35">
      <c r="I1068">
        <f t="shared" si="64"/>
        <v>1060</v>
      </c>
      <c r="J1068" s="25">
        <v>88</v>
      </c>
      <c r="K1068" s="25">
        <v>4</v>
      </c>
      <c r="L1068" s="40">
        <v>0</v>
      </c>
      <c r="M1068" s="40">
        <v>0</v>
      </c>
      <c r="O1068">
        <f t="shared" si="65"/>
        <v>1060</v>
      </c>
      <c r="P1068" s="25">
        <v>88</v>
      </c>
      <c r="Q1068" s="25">
        <v>4</v>
      </c>
      <c r="R1068" s="27">
        <f t="shared" si="67"/>
        <v>4.2815117643657423</v>
      </c>
      <c r="S1068" s="41">
        <v>4.1340790952162596</v>
      </c>
      <c r="T1068" s="41">
        <v>4.9243687926001902</v>
      </c>
      <c r="W1068">
        <f t="shared" si="66"/>
        <v>1060</v>
      </c>
      <c r="X1068" s="25">
        <v>88</v>
      </c>
      <c r="Y1068" s="25">
        <v>4</v>
      </c>
      <c r="Z1068" s="41">
        <v>0</v>
      </c>
      <c r="AA1068" s="41">
        <v>0</v>
      </c>
    </row>
    <row r="1069" spans="9:27" ht="14.5" x14ac:dyDescent="0.35">
      <c r="I1069">
        <f t="shared" si="64"/>
        <v>1061</v>
      </c>
      <c r="J1069" s="25">
        <v>88</v>
      </c>
      <c r="K1069" s="25">
        <v>5</v>
      </c>
      <c r="L1069" s="40">
        <v>0</v>
      </c>
      <c r="M1069" s="40">
        <v>0</v>
      </c>
      <c r="O1069">
        <f t="shared" si="65"/>
        <v>1061</v>
      </c>
      <c r="P1069" s="25">
        <v>88</v>
      </c>
      <c r="Q1069" s="25">
        <v>5</v>
      </c>
      <c r="R1069" s="27">
        <f t="shared" si="67"/>
        <v>4.2548077737909455</v>
      </c>
      <c r="S1069" s="41">
        <v>4.1088458469147202</v>
      </c>
      <c r="T1069" s="41">
        <v>4.8912518610365403</v>
      </c>
      <c r="W1069">
        <f t="shared" si="66"/>
        <v>1061</v>
      </c>
      <c r="X1069" s="25">
        <v>88</v>
      </c>
      <c r="Y1069" s="25">
        <v>5</v>
      </c>
      <c r="Z1069" s="41">
        <v>0</v>
      </c>
      <c r="AA1069" s="41">
        <v>0</v>
      </c>
    </row>
    <row r="1070" spans="9:27" ht="14.5" x14ac:dyDescent="0.35">
      <c r="I1070">
        <f t="shared" si="64"/>
        <v>1062</v>
      </c>
      <c r="J1070" s="25">
        <v>88</v>
      </c>
      <c r="K1070" s="25">
        <v>6</v>
      </c>
      <c r="L1070" s="40">
        <v>0</v>
      </c>
      <c r="M1070" s="40">
        <v>0</v>
      </c>
      <c r="O1070">
        <f t="shared" si="65"/>
        <v>1062</v>
      </c>
      <c r="P1070" s="25">
        <v>88</v>
      </c>
      <c r="Q1070" s="25">
        <v>6</v>
      </c>
      <c r="R1070" s="27">
        <f t="shared" si="67"/>
        <v>4.2277539190519295</v>
      </c>
      <c r="S1070" s="41">
        <v>4.0832585924045697</v>
      </c>
      <c r="T1070" s="41">
        <v>4.8578031260435397</v>
      </c>
      <c r="W1070">
        <f t="shared" si="66"/>
        <v>1062</v>
      </c>
      <c r="X1070" s="25">
        <v>88</v>
      </c>
      <c r="Y1070" s="25">
        <v>6</v>
      </c>
      <c r="Z1070" s="41">
        <v>0</v>
      </c>
      <c r="AA1070" s="41">
        <v>0</v>
      </c>
    </row>
    <row r="1071" spans="9:27" ht="14.5" x14ac:dyDescent="0.35">
      <c r="I1071">
        <f t="shared" si="64"/>
        <v>1063</v>
      </c>
      <c r="J1071" s="25">
        <v>88</v>
      </c>
      <c r="K1071" s="25">
        <v>7</v>
      </c>
      <c r="L1071" s="40">
        <v>0</v>
      </c>
      <c r="M1071" s="40">
        <v>0</v>
      </c>
      <c r="O1071">
        <f t="shared" si="65"/>
        <v>1063</v>
      </c>
      <c r="P1071" s="25">
        <v>88</v>
      </c>
      <c r="Q1071" s="25">
        <v>7</v>
      </c>
      <c r="R1071" s="27">
        <f t="shared" si="67"/>
        <v>4.2003453674818383</v>
      </c>
      <c r="S1071" s="41">
        <v>4.05731222066008</v>
      </c>
      <c r="T1071" s="41">
        <v>4.8240189686945296</v>
      </c>
      <c r="W1071">
        <f t="shared" si="66"/>
        <v>1063</v>
      </c>
      <c r="X1071" s="25">
        <v>88</v>
      </c>
      <c r="Y1071" s="25">
        <v>7</v>
      </c>
      <c r="Z1071" s="41">
        <v>0</v>
      </c>
      <c r="AA1071" s="41">
        <v>0</v>
      </c>
    </row>
    <row r="1072" spans="9:27" ht="14.5" x14ac:dyDescent="0.35">
      <c r="I1072">
        <f t="shared" si="64"/>
        <v>1064</v>
      </c>
      <c r="J1072" s="25">
        <v>88</v>
      </c>
      <c r="K1072" s="25">
        <v>8</v>
      </c>
      <c r="L1072" s="40">
        <v>0</v>
      </c>
      <c r="M1072" s="40">
        <v>0</v>
      </c>
      <c r="O1072">
        <f t="shared" si="65"/>
        <v>1064</v>
      </c>
      <c r="P1072" s="25">
        <v>88</v>
      </c>
      <c r="Q1072" s="25">
        <v>8</v>
      </c>
      <c r="R1072" s="27">
        <f t="shared" si="67"/>
        <v>4.1725772218233619</v>
      </c>
      <c r="S1072" s="41">
        <v>4.0310015489987601</v>
      </c>
      <c r="T1072" s="41">
        <v>4.7898957362839401</v>
      </c>
      <c r="W1072">
        <f t="shared" si="66"/>
        <v>1064</v>
      </c>
      <c r="X1072" s="25">
        <v>88</v>
      </c>
      <c r="Y1072" s="25">
        <v>8</v>
      </c>
      <c r="Z1072" s="41">
        <v>0</v>
      </c>
      <c r="AA1072" s="41">
        <v>0</v>
      </c>
    </row>
    <row r="1073" spans="9:27" ht="14.5" x14ac:dyDescent="0.35">
      <c r="I1073">
        <f t="shared" si="64"/>
        <v>1065</v>
      </c>
      <c r="J1073" s="25">
        <v>88</v>
      </c>
      <c r="K1073" s="25">
        <v>9</v>
      </c>
      <c r="L1073" s="40">
        <v>0</v>
      </c>
      <c r="M1073" s="40">
        <v>0</v>
      </c>
      <c r="O1073">
        <f t="shared" si="65"/>
        <v>1065</v>
      </c>
      <c r="P1073" s="25">
        <v>88</v>
      </c>
      <c r="Q1073" s="25">
        <v>9</v>
      </c>
      <c r="R1073" s="27">
        <f t="shared" si="67"/>
        <v>4.1444445192929082</v>
      </c>
      <c r="S1073" s="41">
        <v>4.0043213220332001</v>
      </c>
      <c r="T1073" s="41">
        <v>4.7554297418812199</v>
      </c>
      <c r="W1073">
        <f t="shared" si="66"/>
        <v>1065</v>
      </c>
      <c r="X1073" s="25">
        <v>88</v>
      </c>
      <c r="Y1073" s="25">
        <v>9</v>
      </c>
      <c r="Z1073" s="41">
        <v>0</v>
      </c>
      <c r="AA1073" s="41">
        <v>0</v>
      </c>
    </row>
    <row r="1074" spans="9:27" ht="14.5" x14ac:dyDescent="0.35">
      <c r="I1074">
        <f t="shared" si="64"/>
        <v>1066</v>
      </c>
      <c r="J1074" s="25">
        <v>88</v>
      </c>
      <c r="K1074" s="25">
        <v>10</v>
      </c>
      <c r="L1074" s="40">
        <v>0</v>
      </c>
      <c r="M1074" s="40">
        <v>0</v>
      </c>
      <c r="O1074">
        <f t="shared" si="65"/>
        <v>1066</v>
      </c>
      <c r="P1074" s="25">
        <v>88</v>
      </c>
      <c r="Q1074" s="25">
        <v>10</v>
      </c>
      <c r="R1074" s="27">
        <f t="shared" si="67"/>
        <v>4.1159422306328537</v>
      </c>
      <c r="S1074" s="41">
        <v>3.97726621060868</v>
      </c>
      <c r="T1074" s="41">
        <v>4.7206172638829997</v>
      </c>
      <c r="W1074">
        <f t="shared" si="66"/>
        <v>1066</v>
      </c>
      <c r="X1074" s="25">
        <v>88</v>
      </c>
      <c r="Y1074" s="25">
        <v>10</v>
      </c>
      <c r="Z1074" s="41">
        <v>0</v>
      </c>
      <c r="AA1074" s="41">
        <v>0</v>
      </c>
    </row>
    <row r="1075" spans="9:27" ht="14.5" x14ac:dyDescent="0.35">
      <c r="I1075">
        <f t="shared" si="64"/>
        <v>1067</v>
      </c>
      <c r="J1075" s="25">
        <v>88</v>
      </c>
      <c r="K1075" s="25">
        <v>11</v>
      </c>
      <c r="L1075" s="40">
        <v>0</v>
      </c>
      <c r="M1075" s="40">
        <v>0</v>
      </c>
      <c r="O1075">
        <f t="shared" si="65"/>
        <v>1067</v>
      </c>
      <c r="P1075" s="25">
        <v>88</v>
      </c>
      <c r="Q1075" s="25">
        <v>11</v>
      </c>
      <c r="R1075" s="27">
        <f t="shared" si="67"/>
        <v>4.0870652591516414</v>
      </c>
      <c r="S1075" s="41">
        <v>3.9498308107262901</v>
      </c>
      <c r="T1075" s="41">
        <v>4.6854545455632302</v>
      </c>
      <c r="W1075">
        <f t="shared" si="66"/>
        <v>1067</v>
      </c>
      <c r="X1075" s="25">
        <v>88</v>
      </c>
      <c r="Y1075" s="25">
        <v>11</v>
      </c>
      <c r="Z1075" s="41">
        <v>0</v>
      </c>
      <c r="AA1075" s="41">
        <v>0</v>
      </c>
    </row>
    <row r="1076" spans="9:27" ht="14.5" x14ac:dyDescent="0.35">
      <c r="I1076">
        <f t="shared" si="64"/>
        <v>1068</v>
      </c>
      <c r="J1076" s="25">
        <v>89</v>
      </c>
      <c r="K1076" s="25">
        <v>0</v>
      </c>
      <c r="L1076" s="40">
        <v>0</v>
      </c>
      <c r="M1076" s="40">
        <v>0</v>
      </c>
      <c r="O1076">
        <f t="shared" si="65"/>
        <v>1068</v>
      </c>
      <c r="P1076" s="25">
        <v>89</v>
      </c>
      <c r="Q1076" s="25">
        <v>0</v>
      </c>
      <c r="R1076" s="27">
        <f t="shared" si="67"/>
        <v>4.0578084397516312</v>
      </c>
      <c r="S1076" s="41">
        <v>3.9220096424514499</v>
      </c>
      <c r="T1076" s="41">
        <v>4.64993779462137</v>
      </c>
      <c r="W1076">
        <f t="shared" si="66"/>
        <v>1068</v>
      </c>
      <c r="X1076" s="25">
        <v>89</v>
      </c>
      <c r="Y1076" s="25">
        <v>0</v>
      </c>
      <c r="Z1076" s="41">
        <v>0</v>
      </c>
      <c r="AA1076" s="41">
        <v>0</v>
      </c>
    </row>
    <row r="1077" spans="9:27" ht="14.5" x14ac:dyDescent="0.35">
      <c r="I1077">
        <f t="shared" si="64"/>
        <v>1069</v>
      </c>
      <c r="J1077" s="25">
        <v>89</v>
      </c>
      <c r="K1077" s="25">
        <v>1</v>
      </c>
      <c r="L1077" s="40">
        <v>0</v>
      </c>
      <c r="M1077" s="40">
        <v>0</v>
      </c>
      <c r="O1077">
        <f t="shared" si="65"/>
        <v>1069</v>
      </c>
      <c r="P1077" s="25">
        <v>89</v>
      </c>
      <c r="Q1077" s="25">
        <v>1</v>
      </c>
      <c r="R1077" s="27">
        <f t="shared" si="67"/>
        <v>4.0347554069945142</v>
      </c>
      <c r="S1077" s="41">
        <v>3.90051555904925</v>
      </c>
      <c r="T1077" s="41">
        <v>4.6200872077315696</v>
      </c>
      <c r="W1077">
        <f t="shared" si="66"/>
        <v>1069</v>
      </c>
      <c r="X1077" s="25">
        <v>89</v>
      </c>
      <c r="Y1077" s="25">
        <v>1</v>
      </c>
      <c r="Z1077" s="41">
        <v>0</v>
      </c>
      <c r="AA1077" s="41">
        <v>0</v>
      </c>
    </row>
    <row r="1078" spans="9:27" ht="14.5" x14ac:dyDescent="0.35">
      <c r="I1078">
        <f t="shared" si="64"/>
        <v>1070</v>
      </c>
      <c r="J1078" s="25">
        <v>89</v>
      </c>
      <c r="K1078" s="25">
        <v>2</v>
      </c>
      <c r="L1078" s="40">
        <v>0</v>
      </c>
      <c r="M1078" s="40">
        <v>0</v>
      </c>
      <c r="O1078">
        <f t="shared" si="65"/>
        <v>1070</v>
      </c>
      <c r="P1078" s="25">
        <v>89</v>
      </c>
      <c r="Q1078" s="25">
        <v>2</v>
      </c>
      <c r="R1078" s="27">
        <f t="shared" si="67"/>
        <v>4.0113645222567831</v>
      </c>
      <c r="S1078" s="41">
        <v>3.87868340534791</v>
      </c>
      <c r="T1078" s="41">
        <v>4.5898997208048398</v>
      </c>
      <c r="W1078">
        <f t="shared" si="66"/>
        <v>1070</v>
      </c>
      <c r="X1078" s="25">
        <v>89</v>
      </c>
      <c r="Y1078" s="25">
        <v>2</v>
      </c>
      <c r="Z1078" s="41">
        <v>0</v>
      </c>
      <c r="AA1078" s="41">
        <v>0</v>
      </c>
    </row>
    <row r="1079" spans="9:27" ht="14.5" x14ac:dyDescent="0.35">
      <c r="I1079">
        <f t="shared" si="64"/>
        <v>1071</v>
      </c>
      <c r="J1079" s="25">
        <v>89</v>
      </c>
      <c r="K1079" s="25">
        <v>3</v>
      </c>
      <c r="L1079" s="40">
        <v>0</v>
      </c>
      <c r="M1079" s="40">
        <v>0</v>
      </c>
      <c r="O1079">
        <f t="shared" si="65"/>
        <v>1071</v>
      </c>
      <c r="P1079" s="25">
        <v>89</v>
      </c>
      <c r="Q1079" s="25">
        <v>3</v>
      </c>
      <c r="R1079" s="27">
        <f t="shared" si="67"/>
        <v>3.9876305636474045</v>
      </c>
      <c r="S1079" s="41">
        <v>3.8565077094722802</v>
      </c>
      <c r="T1079" s="41">
        <v>4.5593712019666803</v>
      </c>
      <c r="W1079">
        <f t="shared" si="66"/>
        <v>1071</v>
      </c>
      <c r="X1079" s="25">
        <v>89</v>
      </c>
      <c r="Y1079" s="25">
        <v>3</v>
      </c>
      <c r="Z1079" s="41">
        <v>0</v>
      </c>
      <c r="AA1079" s="41">
        <v>0</v>
      </c>
    </row>
    <row r="1080" spans="9:27" ht="14.5" x14ac:dyDescent="0.35">
      <c r="I1080">
        <f t="shared" si="64"/>
        <v>1072</v>
      </c>
      <c r="J1080" s="25">
        <v>89</v>
      </c>
      <c r="K1080" s="25">
        <v>4</v>
      </c>
      <c r="L1080" s="40">
        <v>0</v>
      </c>
      <c r="M1080" s="40">
        <v>0</v>
      </c>
      <c r="O1080">
        <f t="shared" si="65"/>
        <v>1072</v>
      </c>
      <c r="P1080" s="25">
        <v>89</v>
      </c>
      <c r="Q1080" s="25">
        <v>4</v>
      </c>
      <c r="R1080" s="27">
        <f t="shared" si="67"/>
        <v>3.9635482306212775</v>
      </c>
      <c r="S1080" s="41">
        <v>3.8339829130835499</v>
      </c>
      <c r="T1080" s="41">
        <v>4.5284974747410196</v>
      </c>
      <c r="W1080">
        <f t="shared" si="66"/>
        <v>1072</v>
      </c>
      <c r="X1080" s="25">
        <v>89</v>
      </c>
      <c r="Y1080" s="25">
        <v>4</v>
      </c>
      <c r="Z1080" s="41">
        <v>0</v>
      </c>
      <c r="AA1080" s="41">
        <v>0</v>
      </c>
    </row>
    <row r="1081" spans="9:27" ht="14.5" x14ac:dyDescent="0.35">
      <c r="I1081">
        <f t="shared" si="64"/>
        <v>1073</v>
      </c>
      <c r="J1081" s="25">
        <v>89</v>
      </c>
      <c r="K1081" s="25">
        <v>5</v>
      </c>
      <c r="L1081" s="40">
        <v>0</v>
      </c>
      <c r="M1081" s="40">
        <v>0</v>
      </c>
      <c r="O1081">
        <f t="shared" si="65"/>
        <v>1073</v>
      </c>
      <c r="P1081" s="25">
        <v>89</v>
      </c>
      <c r="Q1081" s="25">
        <v>5</v>
      </c>
      <c r="R1081" s="27">
        <f t="shared" si="67"/>
        <v>3.9391121427185278</v>
      </c>
      <c r="S1081" s="41">
        <v>3.8111033699714301</v>
      </c>
      <c r="T1081" s="41">
        <v>4.4972743174309899</v>
      </c>
      <c r="W1081">
        <f t="shared" si="66"/>
        <v>1073</v>
      </c>
      <c r="X1081" s="25">
        <v>89</v>
      </c>
      <c r="Y1081" s="25">
        <v>5</v>
      </c>
      <c r="Z1081" s="41">
        <v>0</v>
      </c>
      <c r="AA1081" s="41">
        <v>0</v>
      </c>
    </row>
    <row r="1082" spans="9:27" ht="14.5" x14ac:dyDescent="0.35">
      <c r="I1082">
        <f t="shared" si="64"/>
        <v>1074</v>
      </c>
      <c r="J1082" s="25">
        <v>89</v>
      </c>
      <c r="K1082" s="25">
        <v>6</v>
      </c>
      <c r="L1082" s="40">
        <v>0</v>
      </c>
      <c r="M1082" s="40">
        <v>0</v>
      </c>
      <c r="O1082">
        <f t="shared" si="65"/>
        <v>1074</v>
      </c>
      <c r="P1082" s="25">
        <v>89</v>
      </c>
      <c r="Q1082" s="25">
        <v>6</v>
      </c>
      <c r="R1082" s="27">
        <f t="shared" si="67"/>
        <v>3.9143168382852433</v>
      </c>
      <c r="S1082" s="41">
        <v>3.7878633446245402</v>
      </c>
      <c r="T1082" s="41">
        <v>4.4656974624952097</v>
      </c>
      <c r="W1082">
        <f t="shared" si="66"/>
        <v>1074</v>
      </c>
      <c r="X1082" s="25">
        <v>89</v>
      </c>
      <c r="Y1082" s="25">
        <v>6</v>
      </c>
      <c r="Z1082" s="41">
        <v>0</v>
      </c>
      <c r="AA1082" s="41">
        <v>0</v>
      </c>
    </row>
    <row r="1083" spans="9:27" ht="14.5" x14ac:dyDescent="0.35">
      <c r="I1083">
        <f t="shared" si="64"/>
        <v>1075</v>
      </c>
      <c r="J1083" s="25">
        <v>89</v>
      </c>
      <c r="K1083" s="25">
        <v>7</v>
      </c>
      <c r="L1083" s="40">
        <v>0</v>
      </c>
      <c r="M1083" s="40">
        <v>0</v>
      </c>
      <c r="O1083">
        <f t="shared" si="65"/>
        <v>1075</v>
      </c>
      <c r="P1083" s="25">
        <v>89</v>
      </c>
      <c r="Q1083" s="25">
        <v>7</v>
      </c>
      <c r="R1083" s="27">
        <f t="shared" si="67"/>
        <v>3.8891567731751828</v>
      </c>
      <c r="S1083" s="41">
        <v>3.7642570107784601</v>
      </c>
      <c r="T1083" s="41">
        <v>4.4337625959195099</v>
      </c>
      <c r="W1083">
        <f t="shared" si="66"/>
        <v>1075</v>
      </c>
      <c r="X1083" s="25">
        <v>89</v>
      </c>
      <c r="Y1083" s="25">
        <v>7</v>
      </c>
      <c r="Z1083" s="41">
        <v>0</v>
      </c>
      <c r="AA1083" s="41">
        <v>0</v>
      </c>
    </row>
    <row r="1084" spans="9:27" ht="14.5" x14ac:dyDescent="0.35">
      <c r="I1084">
        <f t="shared" si="64"/>
        <v>1076</v>
      </c>
      <c r="J1084" s="25">
        <v>89</v>
      </c>
      <c r="K1084" s="25">
        <v>8</v>
      </c>
      <c r="L1084" s="40">
        <v>0</v>
      </c>
      <c r="M1084" s="40">
        <v>0</v>
      </c>
      <c r="O1084">
        <f t="shared" si="65"/>
        <v>1076</v>
      </c>
      <c r="P1084" s="25">
        <v>89</v>
      </c>
      <c r="Q1084" s="25">
        <v>8</v>
      </c>
      <c r="R1084" s="27">
        <f t="shared" si="67"/>
        <v>3.8636263194322615</v>
      </c>
      <c r="S1084" s="41">
        <v>3.74027844994123</v>
      </c>
      <c r="T1084" s="41">
        <v>4.4014653565839099</v>
      </c>
      <c r="W1084">
        <f t="shared" si="66"/>
        <v>1076</v>
      </c>
      <c r="X1084" s="25">
        <v>89</v>
      </c>
      <c r="Y1084" s="25">
        <v>8</v>
      </c>
      <c r="Z1084" s="41">
        <v>0</v>
      </c>
      <c r="AA1084" s="41">
        <v>0</v>
      </c>
    </row>
    <row r="1085" spans="9:27" ht="14.5" x14ac:dyDescent="0.35">
      <c r="I1085">
        <f t="shared" si="64"/>
        <v>1077</v>
      </c>
      <c r="J1085" s="25">
        <v>89</v>
      </c>
      <c r="K1085" s="25">
        <v>9</v>
      </c>
      <c r="L1085" s="40">
        <v>0</v>
      </c>
      <c r="M1085" s="40">
        <v>0</v>
      </c>
      <c r="O1085">
        <f t="shared" si="65"/>
        <v>1077</v>
      </c>
      <c r="P1085" s="25">
        <v>89</v>
      </c>
      <c r="Q1085" s="25">
        <v>9</v>
      </c>
      <c r="R1085" s="27">
        <f t="shared" si="67"/>
        <v>3.837719763953376</v>
      </c>
      <c r="S1085" s="41">
        <v>3.7159216498957899</v>
      </c>
      <c r="T1085" s="41">
        <v>4.3688013356248003</v>
      </c>
      <c r="W1085">
        <f t="shared" si="66"/>
        <v>1077</v>
      </c>
      <c r="X1085" s="25">
        <v>89</v>
      </c>
      <c r="Y1085" s="25">
        <v>9</v>
      </c>
      <c r="Z1085" s="41">
        <v>0</v>
      </c>
      <c r="AA1085" s="41">
        <v>0</v>
      </c>
    </row>
    <row r="1086" spans="9:27" ht="14.5" x14ac:dyDescent="0.35">
      <c r="I1086">
        <f t="shared" si="64"/>
        <v>1078</v>
      </c>
      <c r="J1086" s="25">
        <v>89</v>
      </c>
      <c r="K1086" s="25">
        <v>10</v>
      </c>
      <c r="L1086" s="40">
        <v>0</v>
      </c>
      <c r="M1086" s="40">
        <v>0</v>
      </c>
      <c r="O1086">
        <f t="shared" si="65"/>
        <v>1078</v>
      </c>
      <c r="P1086" s="25">
        <v>89</v>
      </c>
      <c r="Q1086" s="25">
        <v>10</v>
      </c>
      <c r="R1086" s="27">
        <f t="shared" si="67"/>
        <v>3.8114313071312944</v>
      </c>
      <c r="S1086" s="41">
        <v>3.6911805031790701</v>
      </c>
      <c r="T1086" s="41">
        <v>4.3357660757920398</v>
      </c>
      <c r="W1086">
        <f t="shared" si="66"/>
        <v>1078</v>
      </c>
      <c r="X1086" s="25">
        <v>89</v>
      </c>
      <c r="Y1086" s="25">
        <v>10</v>
      </c>
      <c r="Z1086" s="41">
        <v>0</v>
      </c>
      <c r="AA1086" s="41">
        <v>0</v>
      </c>
    </row>
    <row r="1087" spans="9:27" ht="14.5" x14ac:dyDescent="0.35">
      <c r="I1087">
        <f t="shared" si="64"/>
        <v>1079</v>
      </c>
      <c r="J1087" s="25">
        <v>89</v>
      </c>
      <c r="K1087" s="25">
        <v>11</v>
      </c>
      <c r="L1087" s="40">
        <v>0</v>
      </c>
      <c r="M1087" s="40">
        <v>0</v>
      </c>
      <c r="O1087">
        <f t="shared" si="65"/>
        <v>1079</v>
      </c>
      <c r="P1087" s="25">
        <v>89</v>
      </c>
      <c r="Q1087" s="25">
        <v>11</v>
      </c>
      <c r="R1087" s="27">
        <f t="shared" si="67"/>
        <v>3.7847550614772025</v>
      </c>
      <c r="S1087" s="41">
        <v>3.6660488055372502</v>
      </c>
      <c r="T1087" s="41">
        <v>4.3023550708009397</v>
      </c>
      <c r="W1087">
        <f t="shared" si="66"/>
        <v>1079</v>
      </c>
      <c r="X1087" s="25">
        <v>89</v>
      </c>
      <c r="Y1087" s="25">
        <v>11</v>
      </c>
      <c r="Z1087" s="41">
        <v>0</v>
      </c>
      <c r="AA1087" s="41">
        <v>0</v>
      </c>
    </row>
    <row r="1088" spans="9:27" ht="14.5" x14ac:dyDescent="0.35">
      <c r="I1088">
        <f t="shared" si="64"/>
        <v>1080</v>
      </c>
      <c r="J1088" s="25">
        <v>90</v>
      </c>
      <c r="K1088" s="25">
        <v>0</v>
      </c>
      <c r="L1088" s="40">
        <v>0</v>
      </c>
      <c r="M1088" s="40">
        <v>0</v>
      </c>
      <c r="O1088">
        <f t="shared" si="65"/>
        <v>1080</v>
      </c>
      <c r="P1088" s="25">
        <v>90</v>
      </c>
      <c r="Q1088" s="25">
        <v>0</v>
      </c>
      <c r="R1088" s="27">
        <f t="shared" si="67"/>
        <v>3.7576850502226535</v>
      </c>
      <c r="S1088" s="41">
        <v>3.6405202543569</v>
      </c>
      <c r="T1088" s="41">
        <v>4.2685637646789898</v>
      </c>
      <c r="W1088">
        <f t="shared" si="66"/>
        <v>1080</v>
      </c>
      <c r="X1088" s="25">
        <v>90</v>
      </c>
      <c r="Y1088" s="25">
        <v>0</v>
      </c>
      <c r="Z1088" s="41">
        <v>0</v>
      </c>
      <c r="AA1088" s="41">
        <v>0</v>
      </c>
    </row>
    <row r="1089" spans="9:27" ht="14.5" x14ac:dyDescent="0.35">
      <c r="I1089">
        <f t="shared" si="64"/>
        <v>1081</v>
      </c>
      <c r="J1089" s="25">
        <v>90</v>
      </c>
      <c r="K1089" s="25">
        <v>1</v>
      </c>
      <c r="L1089" s="40">
        <v>0</v>
      </c>
      <c r="M1089" s="40">
        <v>0</v>
      </c>
      <c r="O1089">
        <f t="shared" si="65"/>
        <v>1081</v>
      </c>
      <c r="P1089" s="25">
        <v>90</v>
      </c>
      <c r="Q1089" s="25">
        <v>1</v>
      </c>
      <c r="R1089" s="27">
        <f t="shared" si="67"/>
        <v>3.7371428753207603</v>
      </c>
      <c r="S1089" s="41">
        <v>3.6213532713580299</v>
      </c>
      <c r="T1089" s="41">
        <v>4.2420252811900703</v>
      </c>
      <c r="W1089">
        <f t="shared" si="66"/>
        <v>1081</v>
      </c>
      <c r="X1089" s="25">
        <v>90</v>
      </c>
      <c r="Y1089" s="25">
        <v>1</v>
      </c>
      <c r="Z1089" s="41">
        <v>0</v>
      </c>
      <c r="AA1089" s="41">
        <v>0</v>
      </c>
    </row>
    <row r="1090" spans="9:27" ht="14.5" x14ac:dyDescent="0.35">
      <c r="I1090">
        <f t="shared" si="64"/>
        <v>1082</v>
      </c>
      <c r="J1090" s="25">
        <v>90</v>
      </c>
      <c r="K1090" s="25">
        <v>2</v>
      </c>
      <c r="L1090" s="40">
        <v>0</v>
      </c>
      <c r="M1090" s="40">
        <v>0</v>
      </c>
      <c r="O1090">
        <f t="shared" si="65"/>
        <v>1082</v>
      </c>
      <c r="P1090" s="25">
        <v>90</v>
      </c>
      <c r="Q1090" s="25">
        <v>2</v>
      </c>
      <c r="R1090" s="27">
        <f t="shared" si="67"/>
        <v>3.7162615127189595</v>
      </c>
      <c r="S1090" s="41">
        <v>3.6018489219037502</v>
      </c>
      <c r="T1090" s="41">
        <v>4.2151396687502798</v>
      </c>
      <c r="W1090">
        <f t="shared" si="66"/>
        <v>1082</v>
      </c>
      <c r="X1090" s="25">
        <v>90</v>
      </c>
      <c r="Y1090" s="25">
        <v>2</v>
      </c>
      <c r="Z1090" s="41">
        <v>0</v>
      </c>
      <c r="AA1090" s="41">
        <v>0</v>
      </c>
    </row>
    <row r="1091" spans="9:27" ht="14.5" x14ac:dyDescent="0.35">
      <c r="I1091">
        <f t="shared" si="64"/>
        <v>1083</v>
      </c>
      <c r="J1091" s="25">
        <v>90</v>
      </c>
      <c r="K1091" s="25">
        <v>3</v>
      </c>
      <c r="L1091" s="40">
        <v>0</v>
      </c>
      <c r="M1091" s="40">
        <v>0</v>
      </c>
      <c r="O1091">
        <f t="shared" si="65"/>
        <v>1083</v>
      </c>
      <c r="P1091" s="25">
        <v>90</v>
      </c>
      <c r="Q1091" s="25">
        <v>3</v>
      </c>
      <c r="R1091" s="27">
        <f t="shared" si="67"/>
        <v>3.6950351010839508</v>
      </c>
      <c r="S1091" s="41">
        <v>3.5820011169009698</v>
      </c>
      <c r="T1091" s="41">
        <v>4.1879020591371603</v>
      </c>
      <c r="W1091">
        <f t="shared" si="66"/>
        <v>1083</v>
      </c>
      <c r="X1091" s="25">
        <v>90</v>
      </c>
      <c r="Y1091" s="25">
        <v>3</v>
      </c>
      <c r="Z1091" s="41">
        <v>0</v>
      </c>
      <c r="AA1091" s="41">
        <v>0</v>
      </c>
    </row>
    <row r="1092" spans="9:27" ht="14.5" x14ac:dyDescent="0.35">
      <c r="I1092">
        <f t="shared" si="64"/>
        <v>1084</v>
      </c>
      <c r="J1092" s="25">
        <v>90</v>
      </c>
      <c r="K1092" s="25">
        <v>4</v>
      </c>
      <c r="L1092" s="40">
        <v>0</v>
      </c>
      <c r="M1092" s="40">
        <v>0</v>
      </c>
      <c r="O1092">
        <f t="shared" si="65"/>
        <v>1084</v>
      </c>
      <c r="P1092" s="25">
        <v>90</v>
      </c>
      <c r="Q1092" s="25">
        <v>4</v>
      </c>
      <c r="R1092" s="27">
        <f t="shared" si="67"/>
        <v>3.6734576795413143</v>
      </c>
      <c r="S1092" s="41">
        <v>3.56180365924833</v>
      </c>
      <c r="T1092" s="41">
        <v>4.1603075215068097</v>
      </c>
      <c r="W1092">
        <f t="shared" si="66"/>
        <v>1084</v>
      </c>
      <c r="X1092" s="25">
        <v>90</v>
      </c>
      <c r="Y1092" s="25">
        <v>4</v>
      </c>
      <c r="Z1092" s="41">
        <v>0</v>
      </c>
      <c r="AA1092" s="41">
        <v>0</v>
      </c>
    </row>
    <row r="1093" spans="9:27" ht="14.5" x14ac:dyDescent="0.35">
      <c r="I1093">
        <f t="shared" si="64"/>
        <v>1085</v>
      </c>
      <c r="J1093" s="25">
        <v>90</v>
      </c>
      <c r="K1093" s="25">
        <v>5</v>
      </c>
      <c r="L1093" s="40">
        <v>0</v>
      </c>
      <c r="M1093" s="40">
        <v>0</v>
      </c>
      <c r="O1093">
        <f t="shared" si="65"/>
        <v>1085</v>
      </c>
      <c r="P1093" s="25">
        <v>90</v>
      </c>
      <c r="Q1093" s="25">
        <v>5</v>
      </c>
      <c r="R1093" s="27">
        <f t="shared" si="67"/>
        <v>3.6515231859146082</v>
      </c>
      <c r="S1093" s="41">
        <v>3.5412502418846699</v>
      </c>
      <c r="T1093" s="41">
        <v>4.1323510614641901</v>
      </c>
      <c r="W1093">
        <f t="shared" si="66"/>
        <v>1085</v>
      </c>
      <c r="X1093" s="25">
        <v>90</v>
      </c>
      <c r="Y1093" s="25">
        <v>5</v>
      </c>
      <c r="Z1093" s="41">
        <v>0</v>
      </c>
      <c r="AA1093" s="41">
        <v>0</v>
      </c>
    </row>
    <row r="1094" spans="9:27" ht="14.5" x14ac:dyDescent="0.35">
      <c r="I1094">
        <f t="shared" si="64"/>
        <v>1086</v>
      </c>
      <c r="J1094" s="25">
        <v>90</v>
      </c>
      <c r="K1094" s="25">
        <v>6</v>
      </c>
      <c r="L1094" s="40">
        <v>0</v>
      </c>
      <c r="M1094" s="40">
        <v>0</v>
      </c>
      <c r="O1094">
        <f t="shared" si="65"/>
        <v>1086</v>
      </c>
      <c r="P1094" s="25">
        <v>90</v>
      </c>
      <c r="Q1094" s="25">
        <v>6</v>
      </c>
      <c r="R1094" s="27">
        <f t="shared" si="67"/>
        <v>3.6292254549345913</v>
      </c>
      <c r="S1094" s="41">
        <v>3.5203344458031598</v>
      </c>
      <c r="T1094" s="41">
        <v>4.1040276201230101</v>
      </c>
      <c r="W1094">
        <f t="shared" si="66"/>
        <v>1086</v>
      </c>
      <c r="X1094" s="25">
        <v>90</v>
      </c>
      <c r="Y1094" s="25">
        <v>6</v>
      </c>
      <c r="Z1094" s="41">
        <v>0</v>
      </c>
      <c r="AA1094" s="41">
        <v>0</v>
      </c>
    </row>
    <row r="1095" spans="9:27" ht="14.5" x14ac:dyDescent="0.35">
      <c r="I1095">
        <f t="shared" si="64"/>
        <v>1087</v>
      </c>
      <c r="J1095" s="25">
        <v>90</v>
      </c>
      <c r="K1095" s="25">
        <v>7</v>
      </c>
      <c r="L1095" s="40">
        <v>0</v>
      </c>
      <c r="M1095" s="40">
        <v>0</v>
      </c>
      <c r="O1095">
        <f t="shared" si="65"/>
        <v>1087</v>
      </c>
      <c r="P1095" s="25">
        <v>90</v>
      </c>
      <c r="Q1095" s="25">
        <v>7</v>
      </c>
      <c r="R1095" s="27">
        <f t="shared" si="67"/>
        <v>3.6065582164180396</v>
      </c>
      <c r="S1095" s="41">
        <v>3.4990497380304402</v>
      </c>
      <c r="T1095" s="41">
        <v>4.0753320731552201</v>
      </c>
      <c r="W1095">
        <f t="shared" si="66"/>
        <v>1087</v>
      </c>
      <c r="X1095" s="25">
        <v>90</v>
      </c>
      <c r="Y1095" s="25">
        <v>7</v>
      </c>
      <c r="Z1095" s="41">
        <v>0</v>
      </c>
      <c r="AA1095" s="41">
        <v>0</v>
      </c>
    </row>
    <row r="1096" spans="9:27" ht="14.5" x14ac:dyDescent="0.35">
      <c r="I1096">
        <f t="shared" ref="I1096:I1159" si="68">J1096*12+K1096</f>
        <v>1088</v>
      </c>
      <c r="J1096" s="25">
        <v>90</v>
      </c>
      <c r="K1096" s="25">
        <v>8</v>
      </c>
      <c r="L1096" s="40">
        <v>0</v>
      </c>
      <c r="M1096" s="40">
        <v>0</v>
      </c>
      <c r="O1096">
        <f t="shared" ref="O1096:O1159" si="69">P1096*12+Q1096</f>
        <v>1088</v>
      </c>
      <c r="P1096" s="25">
        <v>90</v>
      </c>
      <c r="Q1096" s="25">
        <v>8</v>
      </c>
      <c r="R1096" s="27">
        <f t="shared" si="67"/>
        <v>3.5835150934154325</v>
      </c>
      <c r="S1096" s="41">
        <v>3.4773894695699501</v>
      </c>
      <c r="T1096" s="41">
        <v>4.0462592298297402</v>
      </c>
      <c r="W1096">
        <f t="shared" ref="W1096:W1159" si="70">X1096*12+Y1096</f>
        <v>1088</v>
      </c>
      <c r="X1096" s="25">
        <v>90</v>
      </c>
      <c r="Y1096" s="25">
        <v>8</v>
      </c>
      <c r="Z1096" s="41">
        <v>0</v>
      </c>
      <c r="AA1096" s="41">
        <v>0</v>
      </c>
    </row>
    <row r="1097" spans="9:27" ht="14.5" x14ac:dyDescent="0.35">
      <c r="I1097">
        <f t="shared" si="68"/>
        <v>1089</v>
      </c>
      <c r="J1097" s="25">
        <v>90</v>
      </c>
      <c r="K1097" s="25">
        <v>9</v>
      </c>
      <c r="L1097" s="40">
        <v>0</v>
      </c>
      <c r="M1097" s="40">
        <v>0</v>
      </c>
      <c r="O1097">
        <f t="shared" si="69"/>
        <v>1089</v>
      </c>
      <c r="P1097" s="25">
        <v>90</v>
      </c>
      <c r="Q1097" s="25">
        <v>9</v>
      </c>
      <c r="R1097" s="27">
        <f t="shared" ref="R1097:R1160" si="71">$C$19*S1097+$C$18*T1097</f>
        <v>3.5600896003271569</v>
      </c>
      <c r="S1097" s="41">
        <v>3.45534687330907</v>
      </c>
      <c r="T1097" s="41">
        <v>4.0168038320402699</v>
      </c>
      <c r="W1097">
        <f t="shared" si="70"/>
        <v>1089</v>
      </c>
      <c r="X1097" s="25">
        <v>90</v>
      </c>
      <c r="Y1097" s="25">
        <v>9</v>
      </c>
      <c r="Z1097" s="41">
        <v>0</v>
      </c>
      <c r="AA1097" s="41">
        <v>0</v>
      </c>
    </row>
    <row r="1098" spans="9:27" ht="14.5" x14ac:dyDescent="0.35">
      <c r="I1098">
        <f t="shared" si="68"/>
        <v>1090</v>
      </c>
      <c r="J1098" s="25">
        <v>90</v>
      </c>
      <c r="K1098" s="25">
        <v>10</v>
      </c>
      <c r="L1098" s="40">
        <v>0</v>
      </c>
      <c r="M1098" s="40">
        <v>0</v>
      </c>
      <c r="O1098">
        <f t="shared" si="69"/>
        <v>1090</v>
      </c>
      <c r="P1098" s="25">
        <v>90</v>
      </c>
      <c r="Q1098" s="25">
        <v>10</v>
      </c>
      <c r="R1098" s="27">
        <f t="shared" si="71"/>
        <v>3.5362751409874784</v>
      </c>
      <c r="S1098" s="41">
        <v>3.43291506188916</v>
      </c>
      <c r="T1098" s="41">
        <v>3.98696055332206</v>
      </c>
      <c r="W1098">
        <f t="shared" si="70"/>
        <v>1090</v>
      </c>
      <c r="X1098" s="25">
        <v>90</v>
      </c>
      <c r="Y1098" s="25">
        <v>10</v>
      </c>
      <c r="Z1098" s="41">
        <v>0</v>
      </c>
      <c r="AA1098" s="41">
        <v>0</v>
      </c>
    </row>
    <row r="1099" spans="9:27" ht="14.5" x14ac:dyDescent="0.35">
      <c r="I1099">
        <f t="shared" si="68"/>
        <v>1091</v>
      </c>
      <c r="J1099" s="25">
        <v>90</v>
      </c>
      <c r="K1099" s="25">
        <v>11</v>
      </c>
      <c r="L1099" s="40">
        <v>0</v>
      </c>
      <c r="M1099" s="40">
        <v>0</v>
      </c>
      <c r="O1099">
        <f t="shared" si="69"/>
        <v>1091</v>
      </c>
      <c r="P1099" s="25">
        <v>90</v>
      </c>
      <c r="Q1099" s="25">
        <v>11</v>
      </c>
      <c r="R1099" s="27">
        <f t="shared" si="71"/>
        <v>3.5120650067157859</v>
      </c>
      <c r="S1099" s="41">
        <v>3.41008702553802</v>
      </c>
      <c r="T1099" s="41">
        <v>3.95672399785715</v>
      </c>
      <c r="W1099">
        <f t="shared" si="70"/>
        <v>1091</v>
      </c>
      <c r="X1099" s="25">
        <v>90</v>
      </c>
      <c r="Y1099" s="25">
        <v>11</v>
      </c>
      <c r="Z1099" s="41">
        <v>0</v>
      </c>
      <c r="AA1099" s="41">
        <v>0</v>
      </c>
    </row>
    <row r="1100" spans="9:27" ht="14.5" x14ac:dyDescent="0.35">
      <c r="I1100">
        <f t="shared" si="68"/>
        <v>1092</v>
      </c>
      <c r="J1100" s="25">
        <v>91</v>
      </c>
      <c r="K1100" s="25">
        <v>0</v>
      </c>
      <c r="L1100" s="40">
        <v>0</v>
      </c>
      <c r="M1100" s="40">
        <v>0</v>
      </c>
      <c r="O1100">
        <f t="shared" si="69"/>
        <v>1092</v>
      </c>
      <c r="P1100" s="25">
        <v>91</v>
      </c>
      <c r="Q1100" s="25">
        <v>0</v>
      </c>
      <c r="R1100" s="27">
        <f t="shared" si="71"/>
        <v>3.4874523743344499</v>
      </c>
      <c r="S1100" s="41">
        <v>3.3868556298638999</v>
      </c>
      <c r="T1100" s="41">
        <v>3.9260886994682598</v>
      </c>
      <c r="W1100">
        <f t="shared" si="70"/>
        <v>1092</v>
      </c>
      <c r="X1100" s="25">
        <v>91</v>
      </c>
      <c r="Y1100" s="25">
        <v>0</v>
      </c>
      <c r="Z1100" s="41">
        <v>0</v>
      </c>
      <c r="AA1100" s="41">
        <v>0</v>
      </c>
    </row>
    <row r="1101" spans="9:27" ht="14.5" x14ac:dyDescent="0.35">
      <c r="I1101">
        <f t="shared" si="68"/>
        <v>1093</v>
      </c>
      <c r="J1101" s="25">
        <v>91</v>
      </c>
      <c r="K1101" s="25">
        <v>1</v>
      </c>
      <c r="L1101" s="40">
        <v>0</v>
      </c>
      <c r="M1101" s="40">
        <v>0</v>
      </c>
      <c r="O1101">
        <f t="shared" si="69"/>
        <v>1093</v>
      </c>
      <c r="P1101" s="25">
        <v>91</v>
      </c>
      <c r="Q1101" s="25">
        <v>1</v>
      </c>
      <c r="R1101" s="27">
        <f t="shared" si="71"/>
        <v>3.4681106899733614</v>
      </c>
      <c r="S1101" s="41">
        <v>3.36881857966844</v>
      </c>
      <c r="T1101" s="41">
        <v>3.9010583624667001</v>
      </c>
      <c r="W1101">
        <f t="shared" si="70"/>
        <v>1093</v>
      </c>
      <c r="X1101" s="25">
        <v>91</v>
      </c>
      <c r="Y1101" s="25">
        <v>1</v>
      </c>
      <c r="Z1101" s="41">
        <v>0</v>
      </c>
      <c r="AA1101" s="41">
        <v>0</v>
      </c>
    </row>
    <row r="1102" spans="9:27" ht="14.5" x14ac:dyDescent="0.35">
      <c r="I1102">
        <f t="shared" si="68"/>
        <v>1094</v>
      </c>
      <c r="J1102" s="25">
        <v>91</v>
      </c>
      <c r="K1102" s="25">
        <v>2</v>
      </c>
      <c r="L1102" s="40">
        <v>0</v>
      </c>
      <c r="M1102" s="40">
        <v>0</v>
      </c>
      <c r="O1102">
        <f t="shared" si="69"/>
        <v>1094</v>
      </c>
      <c r="P1102" s="25">
        <v>91</v>
      </c>
      <c r="Q1102" s="25">
        <v>2</v>
      </c>
      <c r="R1102" s="27">
        <f t="shared" si="71"/>
        <v>3.448417755504857</v>
      </c>
      <c r="S1102" s="41">
        <v>3.3504337278676601</v>
      </c>
      <c r="T1102" s="41">
        <v>3.8756617387052499</v>
      </c>
      <c r="W1102">
        <f t="shared" si="70"/>
        <v>1094</v>
      </c>
      <c r="X1102" s="25">
        <v>91</v>
      </c>
      <c r="Y1102" s="25">
        <v>2</v>
      </c>
      <c r="Z1102" s="41">
        <v>0</v>
      </c>
      <c r="AA1102" s="41">
        <v>0</v>
      </c>
    </row>
    <row r="1103" spans="9:27" ht="14.5" x14ac:dyDescent="0.35">
      <c r="I1103">
        <f t="shared" si="68"/>
        <v>1095</v>
      </c>
      <c r="J1103" s="25">
        <v>91</v>
      </c>
      <c r="K1103" s="25">
        <v>3</v>
      </c>
      <c r="L1103" s="40">
        <v>0</v>
      </c>
      <c r="M1103" s="40">
        <v>0</v>
      </c>
      <c r="O1103">
        <f t="shared" si="69"/>
        <v>1095</v>
      </c>
      <c r="P1103" s="25">
        <v>91</v>
      </c>
      <c r="Q1103" s="25">
        <v>3</v>
      </c>
      <c r="R1103" s="27">
        <f t="shared" si="71"/>
        <v>3.4283669237176997</v>
      </c>
      <c r="S1103" s="41">
        <v>3.3316942110599901</v>
      </c>
      <c r="T1103" s="41">
        <v>3.84989312363671</v>
      </c>
      <c r="W1103">
        <f t="shared" si="70"/>
        <v>1095</v>
      </c>
      <c r="X1103" s="25">
        <v>91</v>
      </c>
      <c r="Y1103" s="25">
        <v>3</v>
      </c>
      <c r="Z1103" s="41">
        <v>0</v>
      </c>
      <c r="AA1103" s="41">
        <v>0</v>
      </c>
    </row>
    <row r="1104" spans="9:27" ht="14.5" x14ac:dyDescent="0.35">
      <c r="I1104">
        <f t="shared" si="68"/>
        <v>1096</v>
      </c>
      <c r="J1104" s="25">
        <v>91</v>
      </c>
      <c r="K1104" s="25">
        <v>4</v>
      </c>
      <c r="L1104" s="40">
        <v>0</v>
      </c>
      <c r="M1104" s="40">
        <v>0</v>
      </c>
      <c r="O1104">
        <f t="shared" si="69"/>
        <v>1096</v>
      </c>
      <c r="P1104" s="25">
        <v>91</v>
      </c>
      <c r="Q1104" s="25">
        <v>4</v>
      </c>
      <c r="R1104" s="27">
        <f t="shared" si="71"/>
        <v>3.4079514231785288</v>
      </c>
      <c r="S1104" s="41">
        <v>3.3125930322272801</v>
      </c>
      <c r="T1104" s="41">
        <v>3.8237467294548102</v>
      </c>
      <c r="W1104">
        <f t="shared" si="70"/>
        <v>1096</v>
      </c>
      <c r="X1104" s="25">
        <v>91</v>
      </c>
      <c r="Y1104" s="25">
        <v>4</v>
      </c>
      <c r="Z1104" s="41">
        <v>0</v>
      </c>
      <c r="AA1104" s="41">
        <v>0</v>
      </c>
    </row>
    <row r="1105" spans="9:27" ht="14.5" x14ac:dyDescent="0.35">
      <c r="I1105">
        <f t="shared" si="68"/>
        <v>1097</v>
      </c>
      <c r="J1105" s="25">
        <v>91</v>
      </c>
      <c r="K1105" s="25">
        <v>5</v>
      </c>
      <c r="L1105" s="40">
        <v>0</v>
      </c>
      <c r="M1105" s="40">
        <v>0</v>
      </c>
      <c r="O1105">
        <f t="shared" si="69"/>
        <v>1097</v>
      </c>
      <c r="P1105" s="25">
        <v>91</v>
      </c>
      <c r="Q1105" s="25">
        <v>5</v>
      </c>
      <c r="R1105" s="27">
        <f t="shared" si="71"/>
        <v>3.3871643558407558</v>
      </c>
      <c r="S1105" s="41">
        <v>3.2931230581011399</v>
      </c>
      <c r="T1105" s="41">
        <v>3.79721668376073</v>
      </c>
      <c r="W1105">
        <f t="shared" si="70"/>
        <v>1097</v>
      </c>
      <c r="X1105" s="25">
        <v>91</v>
      </c>
      <c r="Y1105" s="25">
        <v>5</v>
      </c>
      <c r="Z1105" s="41">
        <v>0</v>
      </c>
      <c r="AA1105" s="41">
        <v>0</v>
      </c>
    </row>
    <row r="1106" spans="9:27" ht="14.5" x14ac:dyDescent="0.35">
      <c r="I1106">
        <f t="shared" si="68"/>
        <v>1098</v>
      </c>
      <c r="J1106" s="25">
        <v>91</v>
      </c>
      <c r="K1106" s="25">
        <v>6</v>
      </c>
      <c r="L1106" s="40">
        <v>0</v>
      </c>
      <c r="M1106" s="40">
        <v>0</v>
      </c>
      <c r="O1106">
        <f t="shared" si="69"/>
        <v>1098</v>
      </c>
      <c r="P1106" s="25">
        <v>91</v>
      </c>
      <c r="Q1106" s="25">
        <v>6</v>
      </c>
      <c r="R1106" s="27">
        <f t="shared" si="71"/>
        <v>3.3659986946084102</v>
      </c>
      <c r="S1106" s="41">
        <v>3.27327701647808</v>
      </c>
      <c r="T1106" s="41">
        <v>3.7702970282113899</v>
      </c>
      <c r="W1106">
        <f t="shared" si="70"/>
        <v>1098</v>
      </c>
      <c r="X1106" s="25">
        <v>91</v>
      </c>
      <c r="Y1106" s="25">
        <v>6</v>
      </c>
      <c r="Z1106" s="41">
        <v>0</v>
      </c>
      <c r="AA1106" s="41">
        <v>0</v>
      </c>
    </row>
    <row r="1107" spans="9:27" ht="14.5" x14ac:dyDescent="0.35">
      <c r="I1107">
        <f t="shared" si="68"/>
        <v>1099</v>
      </c>
      <c r="J1107" s="25">
        <v>91</v>
      </c>
      <c r="K1107" s="25">
        <v>7</v>
      </c>
      <c r="L1107" s="40">
        <v>0</v>
      </c>
      <c r="M1107" s="40">
        <v>0</v>
      </c>
      <c r="O1107">
        <f t="shared" si="69"/>
        <v>1099</v>
      </c>
      <c r="P1107" s="25">
        <v>91</v>
      </c>
      <c r="Q1107" s="25">
        <v>7</v>
      </c>
      <c r="R1107" s="27">
        <f t="shared" si="71"/>
        <v>3.3444472808540793</v>
      </c>
      <c r="S1107" s="41">
        <v>3.25304749348245</v>
      </c>
      <c r="T1107" s="41">
        <v>3.7429817171492799</v>
      </c>
      <c r="W1107">
        <f t="shared" si="70"/>
        <v>1099</v>
      </c>
      <c r="X1107" s="25">
        <v>91</v>
      </c>
      <c r="Y1107" s="25">
        <v>7</v>
      </c>
      <c r="Z1107" s="41">
        <v>0</v>
      </c>
      <c r="AA1107" s="41">
        <v>0</v>
      </c>
    </row>
    <row r="1108" spans="9:27" ht="14.5" x14ac:dyDescent="0.35">
      <c r="I1108">
        <f t="shared" si="68"/>
        <v>1100</v>
      </c>
      <c r="J1108" s="25">
        <v>91</v>
      </c>
      <c r="K1108" s="25">
        <v>8</v>
      </c>
      <c r="L1108" s="40">
        <v>0</v>
      </c>
      <c r="M1108" s="40">
        <v>0</v>
      </c>
      <c r="O1108">
        <f t="shared" si="69"/>
        <v>1100</v>
      </c>
      <c r="P1108" s="25">
        <v>91</v>
      </c>
      <c r="Q1108" s="25">
        <v>8</v>
      </c>
      <c r="R1108" s="27">
        <f t="shared" si="71"/>
        <v>3.3225028218900814</v>
      </c>
      <c r="S1108" s="41">
        <v>3.2324269307762199</v>
      </c>
      <c r="T1108" s="41">
        <v>3.7152646162134002</v>
      </c>
      <c r="W1108">
        <f t="shared" si="70"/>
        <v>1100</v>
      </c>
      <c r="X1108" s="25">
        <v>91</v>
      </c>
      <c r="Y1108" s="25">
        <v>8</v>
      </c>
      <c r="Z1108" s="41">
        <v>0</v>
      </c>
      <c r="AA1108" s="41">
        <v>0</v>
      </c>
    </row>
    <row r="1109" spans="9:27" ht="14.5" x14ac:dyDescent="0.35">
      <c r="I1109">
        <f t="shared" si="68"/>
        <v>1101</v>
      </c>
      <c r="J1109" s="25">
        <v>91</v>
      </c>
      <c r="K1109" s="25">
        <v>9</v>
      </c>
      <c r="L1109" s="40">
        <v>0</v>
      </c>
      <c r="M1109" s="40">
        <v>0</v>
      </c>
      <c r="O1109">
        <f t="shared" si="69"/>
        <v>1101</v>
      </c>
      <c r="P1109" s="25">
        <v>91</v>
      </c>
      <c r="Q1109" s="25">
        <v>9</v>
      </c>
      <c r="R1109" s="27">
        <f t="shared" si="71"/>
        <v>3.3001578883918579</v>
      </c>
      <c r="S1109" s="41">
        <v>3.2114076227143999</v>
      </c>
      <c r="T1109" s="41">
        <v>3.6871395009310799</v>
      </c>
      <c r="W1109">
        <f t="shared" si="70"/>
        <v>1101</v>
      </c>
      <c r="X1109" s="25">
        <v>91</v>
      </c>
      <c r="Y1109" s="25">
        <v>9</v>
      </c>
      <c r="Z1109" s="41">
        <v>0</v>
      </c>
      <c r="AA1109" s="41">
        <v>0</v>
      </c>
    </row>
    <row r="1110" spans="9:27" ht="14.5" x14ac:dyDescent="0.35">
      <c r="I1110">
        <f t="shared" si="68"/>
        <v>1102</v>
      </c>
      <c r="J1110" s="25">
        <v>91</v>
      </c>
      <c r="K1110" s="25">
        <v>10</v>
      </c>
      <c r="L1110" s="40">
        <v>0</v>
      </c>
      <c r="M1110" s="40">
        <v>0</v>
      </c>
      <c r="O1110">
        <f t="shared" si="69"/>
        <v>1102</v>
      </c>
      <c r="P1110" s="25">
        <v>91</v>
      </c>
      <c r="Q1110" s="25">
        <v>10</v>
      </c>
      <c r="R1110" s="27">
        <f t="shared" si="71"/>
        <v>3.2774049117727411</v>
      </c>
      <c r="S1110" s="41">
        <v>3.18998171344519</v>
      </c>
      <c r="T1110" s="41">
        <v>3.65860005529021</v>
      </c>
      <c r="W1110">
        <f t="shared" si="70"/>
        <v>1102</v>
      </c>
      <c r="X1110" s="25">
        <v>91</v>
      </c>
      <c r="Y1110" s="25">
        <v>10</v>
      </c>
      <c r="Z1110" s="41">
        <v>0</v>
      </c>
      <c r="AA1110" s="41">
        <v>0</v>
      </c>
    </row>
    <row r="1111" spans="9:27" ht="14.5" x14ac:dyDescent="0.35">
      <c r="I1111">
        <f t="shared" si="68"/>
        <v>1103</v>
      </c>
      <c r="J1111" s="25">
        <v>91</v>
      </c>
      <c r="K1111" s="25">
        <v>11</v>
      </c>
      <c r="L1111" s="40">
        <v>0</v>
      </c>
      <c r="M1111" s="40">
        <v>0</v>
      </c>
      <c r="O1111">
        <f t="shared" si="69"/>
        <v>1103</v>
      </c>
      <c r="P1111" s="25">
        <v>91</v>
      </c>
      <c r="Q1111" s="25">
        <v>11</v>
      </c>
      <c r="R1111" s="27">
        <f t="shared" si="71"/>
        <v>3.2542361815090568</v>
      </c>
      <c r="S1111" s="41">
        <v>3.1681411939536099</v>
      </c>
      <c r="T1111" s="41">
        <v>3.6296398702916299</v>
      </c>
      <c r="W1111">
        <f t="shared" si="70"/>
        <v>1103</v>
      </c>
      <c r="X1111" s="25">
        <v>91</v>
      </c>
      <c r="Y1111" s="25">
        <v>11</v>
      </c>
      <c r="Z1111" s="41">
        <v>0</v>
      </c>
      <c r="AA1111" s="41">
        <v>0</v>
      </c>
    </row>
    <row r="1112" spans="9:27" ht="14.5" x14ac:dyDescent="0.35">
      <c r="I1112">
        <f t="shared" si="68"/>
        <v>1104</v>
      </c>
      <c r="J1112" s="25">
        <v>92</v>
      </c>
      <c r="K1112" s="25">
        <v>0</v>
      </c>
      <c r="L1112" s="40">
        <v>0</v>
      </c>
      <c r="M1112" s="40">
        <v>0</v>
      </c>
      <c r="O1112">
        <f t="shared" si="69"/>
        <v>1104</v>
      </c>
      <c r="P1112" s="25">
        <v>92</v>
      </c>
      <c r="Q1112" s="25">
        <v>0</v>
      </c>
      <c r="R1112" s="27">
        <f t="shared" si="71"/>
        <v>3.2306438424146471</v>
      </c>
      <c r="S1112" s="41">
        <v>3.1458778990476199</v>
      </c>
      <c r="T1112" s="41">
        <v>3.6002524424812101</v>
      </c>
      <c r="W1112">
        <f t="shared" si="70"/>
        <v>1104</v>
      </c>
      <c r="X1112" s="25">
        <v>92</v>
      </c>
      <c r="Y1112" s="25">
        <v>0</v>
      </c>
      <c r="Z1112" s="41">
        <v>0</v>
      </c>
      <c r="AA1112" s="41">
        <v>0</v>
      </c>
    </row>
    <row r="1113" spans="9:27" ht="14.5" x14ac:dyDescent="0.35">
      <c r="I1113">
        <f t="shared" si="68"/>
        <v>1105</v>
      </c>
      <c r="J1113" s="25">
        <v>92</v>
      </c>
      <c r="K1113" s="25">
        <v>1</v>
      </c>
      <c r="L1113" s="40">
        <v>0</v>
      </c>
      <c r="M1113" s="40">
        <v>0</v>
      </c>
      <c r="O1113">
        <f t="shared" si="69"/>
        <v>1105</v>
      </c>
      <c r="P1113" s="25">
        <v>92</v>
      </c>
      <c r="Q1113" s="25">
        <v>1</v>
      </c>
      <c r="R1113" s="27">
        <f t="shared" si="71"/>
        <v>3.2130707905050175</v>
      </c>
      <c r="S1113" s="41">
        <v>3.1294945406958599</v>
      </c>
      <c r="T1113" s="41">
        <v>3.5774919184221998</v>
      </c>
      <c r="W1113">
        <f t="shared" si="70"/>
        <v>1105</v>
      </c>
      <c r="X1113" s="25">
        <v>92</v>
      </c>
      <c r="Y1113" s="25">
        <v>1</v>
      </c>
      <c r="Z1113" s="41">
        <v>0</v>
      </c>
      <c r="AA1113" s="41">
        <v>0</v>
      </c>
    </row>
    <row r="1114" spans="9:27" ht="14.5" x14ac:dyDescent="0.35">
      <c r="I1114">
        <f t="shared" si="68"/>
        <v>1106</v>
      </c>
      <c r="J1114" s="25">
        <v>92</v>
      </c>
      <c r="K1114" s="25">
        <v>2</v>
      </c>
      <c r="L1114" s="40">
        <v>0</v>
      </c>
      <c r="M1114" s="40">
        <v>0</v>
      </c>
      <c r="O1114">
        <f t="shared" si="69"/>
        <v>1106</v>
      </c>
      <c r="P1114" s="25">
        <v>92</v>
      </c>
      <c r="Q1114" s="25">
        <v>2</v>
      </c>
      <c r="R1114" s="27">
        <f t="shared" si="71"/>
        <v>3.1951431041512164</v>
      </c>
      <c r="S1114" s="41">
        <v>3.1127619537985001</v>
      </c>
      <c r="T1114" s="41">
        <v>3.5543531883462398</v>
      </c>
      <c r="W1114">
        <f t="shared" si="70"/>
        <v>1106</v>
      </c>
      <c r="X1114" s="25">
        <v>92</v>
      </c>
      <c r="Y1114" s="25">
        <v>2</v>
      </c>
      <c r="Z1114" s="41">
        <v>0</v>
      </c>
      <c r="AA1114" s="41">
        <v>0</v>
      </c>
    </row>
    <row r="1115" spans="9:27" ht="14.5" x14ac:dyDescent="0.35">
      <c r="I1115">
        <f t="shared" si="68"/>
        <v>1107</v>
      </c>
      <c r="J1115" s="25">
        <v>92</v>
      </c>
      <c r="K1115" s="25">
        <v>3</v>
      </c>
      <c r="L1115" s="40">
        <v>0</v>
      </c>
      <c r="M1115" s="40">
        <v>0</v>
      </c>
      <c r="O1115">
        <f t="shared" si="69"/>
        <v>1107</v>
      </c>
      <c r="P1115" s="25">
        <v>92</v>
      </c>
      <c r="Q1115" s="25">
        <v>3</v>
      </c>
      <c r="R1115" s="27">
        <f t="shared" si="71"/>
        <v>3.1768533610803038</v>
      </c>
      <c r="S1115" s="41">
        <v>3.0956725362312301</v>
      </c>
      <c r="T1115" s="41">
        <v>3.5308296141940798</v>
      </c>
      <c r="W1115">
        <f t="shared" si="70"/>
        <v>1107</v>
      </c>
      <c r="X1115" s="25">
        <v>92</v>
      </c>
      <c r="Y1115" s="25">
        <v>3</v>
      </c>
      <c r="Z1115" s="41">
        <v>0</v>
      </c>
      <c r="AA1115" s="41">
        <v>0</v>
      </c>
    </row>
    <row r="1116" spans="9:27" ht="14.5" x14ac:dyDescent="0.35">
      <c r="I1116">
        <f t="shared" si="68"/>
        <v>1108</v>
      </c>
      <c r="J1116" s="25">
        <v>92</v>
      </c>
      <c r="K1116" s="25">
        <v>4</v>
      </c>
      <c r="L1116" s="40">
        <v>0</v>
      </c>
      <c r="M1116" s="40">
        <v>0</v>
      </c>
      <c r="O1116">
        <f t="shared" si="69"/>
        <v>1108</v>
      </c>
      <c r="P1116" s="25">
        <v>92</v>
      </c>
      <c r="Q1116" s="25">
        <v>4</v>
      </c>
      <c r="R1116" s="27">
        <f t="shared" si="71"/>
        <v>3.1581939850616507</v>
      </c>
      <c r="S1116" s="41">
        <v>3.07821852209117</v>
      </c>
      <c r="T1116" s="41">
        <v>3.5069144467711899</v>
      </c>
      <c r="W1116">
        <f t="shared" si="70"/>
        <v>1108</v>
      </c>
      <c r="X1116" s="25">
        <v>92</v>
      </c>
      <c r="Y1116" s="25">
        <v>4</v>
      </c>
      <c r="Z1116" s="41">
        <v>0</v>
      </c>
      <c r="AA1116" s="41">
        <v>0</v>
      </c>
    </row>
    <row r="1117" spans="9:27" ht="14.5" x14ac:dyDescent="0.35">
      <c r="I1117">
        <f t="shared" si="68"/>
        <v>1109</v>
      </c>
      <c r="J1117" s="25">
        <v>92</v>
      </c>
      <c r="K1117" s="25">
        <v>5</v>
      </c>
      <c r="L1117" s="40">
        <v>0</v>
      </c>
      <c r="M1117" s="40">
        <v>0</v>
      </c>
      <c r="O1117">
        <f t="shared" si="69"/>
        <v>1109</v>
      </c>
      <c r="P1117" s="25">
        <v>92</v>
      </c>
      <c r="Q1117" s="25">
        <v>5</v>
      </c>
      <c r="R1117" s="27">
        <f t="shared" si="71"/>
        <v>3.139157242645978</v>
      </c>
      <c r="S1117" s="41">
        <v>3.0603919781397702</v>
      </c>
      <c r="T1117" s="41">
        <v>3.4826008237780699</v>
      </c>
      <c r="W1117">
        <f t="shared" si="70"/>
        <v>1109</v>
      </c>
      <c r="X1117" s="25">
        <v>92</v>
      </c>
      <c r="Y1117" s="25">
        <v>5</v>
      </c>
      <c r="Z1117" s="41">
        <v>0</v>
      </c>
      <c r="AA1117" s="41">
        <v>0</v>
      </c>
    </row>
    <row r="1118" spans="9:27" ht="14.5" x14ac:dyDescent="0.35">
      <c r="I1118">
        <f t="shared" si="68"/>
        <v>1110</v>
      </c>
      <c r="J1118" s="25">
        <v>92</v>
      </c>
      <c r="K1118" s="25">
        <v>6</v>
      </c>
      <c r="L1118" s="40">
        <v>0</v>
      </c>
      <c r="M1118" s="40">
        <v>0</v>
      </c>
      <c r="O1118">
        <f t="shared" si="69"/>
        <v>1110</v>
      </c>
      <c r="P1118" s="25">
        <v>92</v>
      </c>
      <c r="Q1118" s="25">
        <v>6</v>
      </c>
      <c r="R1118" s="27">
        <f t="shared" si="71"/>
        <v>3.1197352398361193</v>
      </c>
      <c r="S1118" s="41">
        <v>3.0421848001691401</v>
      </c>
      <c r="T1118" s="41">
        <v>3.4578817678084399</v>
      </c>
      <c r="W1118">
        <f t="shared" si="70"/>
        <v>1110</v>
      </c>
      <c r="X1118" s="25">
        <v>92</v>
      </c>
      <c r="Y1118" s="25">
        <v>6</v>
      </c>
      <c r="Z1118" s="41">
        <v>0</v>
      </c>
      <c r="AA1118" s="41">
        <v>0</v>
      </c>
    </row>
    <row r="1119" spans="9:27" ht="14.5" x14ac:dyDescent="0.35">
      <c r="I1119">
        <f t="shared" si="68"/>
        <v>1111</v>
      </c>
      <c r="J1119" s="25">
        <v>92</v>
      </c>
      <c r="K1119" s="25">
        <v>7</v>
      </c>
      <c r="L1119" s="40">
        <v>0</v>
      </c>
      <c r="M1119" s="40">
        <v>0</v>
      </c>
      <c r="O1119">
        <f t="shared" si="69"/>
        <v>1111</v>
      </c>
      <c r="P1119" s="25">
        <v>92</v>
      </c>
      <c r="Q1119" s="25">
        <v>7</v>
      </c>
      <c r="R1119" s="27">
        <f t="shared" si="71"/>
        <v>3.0999199186879629</v>
      </c>
      <c r="S1119" s="41">
        <v>3.02358870929007</v>
      </c>
      <c r="T1119" s="41">
        <v>3.4327501843146302</v>
      </c>
      <c r="W1119">
        <f t="shared" si="70"/>
        <v>1111</v>
      </c>
      <c r="X1119" s="25">
        <v>92</v>
      </c>
      <c r="Y1119" s="25">
        <v>7</v>
      </c>
      <c r="Z1119" s="41">
        <v>0</v>
      </c>
      <c r="AA1119" s="41">
        <v>0</v>
      </c>
    </row>
    <row r="1120" spans="9:27" ht="14.5" x14ac:dyDescent="0.35">
      <c r="I1120">
        <f t="shared" si="68"/>
        <v>1112</v>
      </c>
      <c r="J1120" s="25">
        <v>92</v>
      </c>
      <c r="K1120" s="25">
        <v>8</v>
      </c>
      <c r="L1120" s="40">
        <v>0</v>
      </c>
      <c r="M1120" s="40">
        <v>0</v>
      </c>
      <c r="O1120">
        <f t="shared" si="69"/>
        <v>1112</v>
      </c>
      <c r="P1120" s="25">
        <v>92</v>
      </c>
      <c r="Q1120" s="25">
        <v>8</v>
      </c>
      <c r="R1120" s="27">
        <f t="shared" si="71"/>
        <v>3.0797030538400367</v>
      </c>
      <c r="S1120" s="41">
        <v>3.0045952481399598</v>
      </c>
      <c r="T1120" s="41">
        <v>3.4071988595397</v>
      </c>
      <c r="W1120">
        <f t="shared" si="70"/>
        <v>1112</v>
      </c>
      <c r="X1120" s="25">
        <v>92</v>
      </c>
      <c r="Y1120" s="25">
        <v>8</v>
      </c>
      <c r="Z1120" s="41">
        <v>0</v>
      </c>
      <c r="AA1120" s="41">
        <v>0</v>
      </c>
    </row>
    <row r="1121" spans="9:27" ht="14.5" x14ac:dyDescent="0.35">
      <c r="I1121">
        <f t="shared" si="68"/>
        <v>1113</v>
      </c>
      <c r="J1121" s="25">
        <v>92</v>
      </c>
      <c r="K1121" s="25">
        <v>9</v>
      </c>
      <c r="L1121" s="40">
        <v>0</v>
      </c>
      <c r="M1121" s="40">
        <v>0</v>
      </c>
      <c r="O1121">
        <f t="shared" si="69"/>
        <v>1113</v>
      </c>
      <c r="P1121" s="25">
        <v>92</v>
      </c>
      <c r="Q1121" s="25">
        <v>9</v>
      </c>
      <c r="R1121" s="27">
        <f t="shared" si="71"/>
        <v>3.0590762489703276</v>
      </c>
      <c r="S1121" s="41">
        <v>2.9851957770090798</v>
      </c>
      <c r="T1121" s="41">
        <v>3.3812204584156</v>
      </c>
      <c r="W1121">
        <f t="shared" si="70"/>
        <v>1113</v>
      </c>
      <c r="X1121" s="25">
        <v>92</v>
      </c>
      <c r="Y1121" s="25">
        <v>9</v>
      </c>
      <c r="Z1121" s="41">
        <v>0</v>
      </c>
      <c r="AA1121" s="41">
        <v>0</v>
      </c>
    </row>
    <row r="1122" spans="9:27" ht="14.5" x14ac:dyDescent="0.35">
      <c r="I1122">
        <f t="shared" si="68"/>
        <v>1114</v>
      </c>
      <c r="J1122" s="25">
        <v>92</v>
      </c>
      <c r="K1122" s="25">
        <v>10</v>
      </c>
      <c r="L1122" s="40">
        <v>0</v>
      </c>
      <c r="M1122" s="40">
        <v>0</v>
      </c>
      <c r="O1122">
        <f t="shared" si="69"/>
        <v>1114</v>
      </c>
      <c r="P1122" s="25">
        <v>92</v>
      </c>
      <c r="Q1122" s="25">
        <v>10</v>
      </c>
      <c r="R1122" s="27">
        <f t="shared" si="71"/>
        <v>3.0380309331786561</v>
      </c>
      <c r="S1122" s="41">
        <v>2.9653814698832699</v>
      </c>
      <c r="T1122" s="41">
        <v>3.3548075224266398</v>
      </c>
      <c r="W1122">
        <f t="shared" si="70"/>
        <v>1114</v>
      </c>
      <c r="X1122" s="25">
        <v>92</v>
      </c>
      <c r="Y1122" s="25">
        <v>10</v>
      </c>
      <c r="Z1122" s="41">
        <v>0</v>
      </c>
      <c r="AA1122" s="41">
        <v>0</v>
      </c>
    </row>
    <row r="1123" spans="9:27" ht="14.5" x14ac:dyDescent="0.35">
      <c r="I1123">
        <f t="shared" si="68"/>
        <v>1115</v>
      </c>
      <c r="J1123" s="25">
        <v>92</v>
      </c>
      <c r="K1123" s="25">
        <v>11</v>
      </c>
      <c r="L1123" s="40">
        <v>0</v>
      </c>
      <c r="M1123" s="40">
        <v>0</v>
      </c>
      <c r="O1123">
        <f t="shared" si="69"/>
        <v>1115</v>
      </c>
      <c r="P1123" s="25">
        <v>92</v>
      </c>
      <c r="Q1123" s="25">
        <v>11</v>
      </c>
      <c r="R1123" s="27">
        <f t="shared" si="71"/>
        <v>3.0165583572930847</v>
      </c>
      <c r="S1123" s="41">
        <v>2.9451433104013001</v>
      </c>
      <c r="T1123" s="41">
        <v>3.32795246743789</v>
      </c>
      <c r="W1123">
        <f t="shared" si="70"/>
        <v>1115</v>
      </c>
      <c r="X1123" s="25">
        <v>92</v>
      </c>
      <c r="Y1123" s="25">
        <v>11</v>
      </c>
      <c r="Z1123" s="41">
        <v>0</v>
      </c>
      <c r="AA1123" s="41">
        <v>0</v>
      </c>
    </row>
    <row r="1124" spans="9:27" ht="14.5" x14ac:dyDescent="0.35">
      <c r="I1124">
        <f t="shared" si="68"/>
        <v>1116</v>
      </c>
      <c r="J1124" s="25">
        <v>93</v>
      </c>
      <c r="K1124" s="25">
        <v>0</v>
      </c>
      <c r="L1124" s="40">
        <v>0</v>
      </c>
      <c r="M1124" s="40">
        <v>0</v>
      </c>
      <c r="O1124">
        <f t="shared" si="69"/>
        <v>1116</v>
      </c>
      <c r="P1124" s="25">
        <v>93</v>
      </c>
      <c r="Q1124" s="25">
        <v>0</v>
      </c>
      <c r="R1124" s="27">
        <f t="shared" si="71"/>
        <v>2.9946495900986747</v>
      </c>
      <c r="S1124" s="41">
        <v>2.9244720877250199</v>
      </c>
      <c r="T1124" s="41">
        <v>3.30064758148756</v>
      </c>
      <c r="W1124">
        <f t="shared" si="70"/>
        <v>1116</v>
      </c>
      <c r="X1124" s="25">
        <v>93</v>
      </c>
      <c r="Y1124" s="25">
        <v>0</v>
      </c>
      <c r="Z1124" s="41">
        <v>0</v>
      </c>
      <c r="AA1124" s="41">
        <v>0</v>
      </c>
    </row>
    <row r="1125" spans="9:27" ht="14.5" x14ac:dyDescent="0.35">
      <c r="I1125">
        <f t="shared" si="68"/>
        <v>1117</v>
      </c>
      <c r="J1125" s="25">
        <v>93</v>
      </c>
      <c r="K1125" s="25">
        <v>1</v>
      </c>
      <c r="L1125" s="40">
        <v>0</v>
      </c>
      <c r="M1125" s="40">
        <v>0</v>
      </c>
      <c r="O1125">
        <f t="shared" si="69"/>
        <v>1117</v>
      </c>
      <c r="P1125" s="25">
        <v>93</v>
      </c>
      <c r="Q1125" s="25">
        <v>1</v>
      </c>
      <c r="R1125" s="27">
        <f t="shared" si="71"/>
        <v>2.9787717871141068</v>
      </c>
      <c r="S1125" s="41">
        <v>2.9096566647210498</v>
      </c>
      <c r="T1125" s="41">
        <v>3.2801374372374998</v>
      </c>
      <c r="W1125">
        <f t="shared" si="70"/>
        <v>1117</v>
      </c>
      <c r="X1125" s="25">
        <v>93</v>
      </c>
      <c r="Y1125" s="25">
        <v>1</v>
      </c>
      <c r="Z1125" s="41">
        <v>0</v>
      </c>
      <c r="AA1125" s="41">
        <v>0</v>
      </c>
    </row>
    <row r="1126" spans="9:27" ht="14.5" x14ac:dyDescent="0.35">
      <c r="I1126">
        <f t="shared" si="68"/>
        <v>1118</v>
      </c>
      <c r="J1126" s="25">
        <v>93</v>
      </c>
      <c r="K1126" s="25">
        <v>2</v>
      </c>
      <c r="L1126" s="40">
        <v>0</v>
      </c>
      <c r="M1126" s="40">
        <v>0</v>
      </c>
      <c r="O1126">
        <f t="shared" si="69"/>
        <v>1118</v>
      </c>
      <c r="P1126" s="25">
        <v>93</v>
      </c>
      <c r="Q1126" s="25">
        <v>2</v>
      </c>
      <c r="R1126" s="27">
        <f t="shared" si="71"/>
        <v>2.9625386788071073</v>
      </c>
      <c r="S1126" s="41">
        <v>2.8944930743678499</v>
      </c>
      <c r="T1126" s="41">
        <v>3.2592408636524901</v>
      </c>
      <c r="W1126">
        <f t="shared" si="70"/>
        <v>1118</v>
      </c>
      <c r="X1126" s="25">
        <v>93</v>
      </c>
      <c r="Y1126" s="25">
        <v>2</v>
      </c>
      <c r="Z1126" s="41">
        <v>0</v>
      </c>
      <c r="AA1126" s="41">
        <v>0</v>
      </c>
    </row>
    <row r="1127" spans="9:27" ht="14.5" x14ac:dyDescent="0.35">
      <c r="I1127">
        <f t="shared" si="68"/>
        <v>1119</v>
      </c>
      <c r="J1127" s="25">
        <v>93</v>
      </c>
      <c r="K1127" s="25">
        <v>3</v>
      </c>
      <c r="L1127" s="40">
        <v>0</v>
      </c>
      <c r="M1127" s="40">
        <v>0</v>
      </c>
      <c r="O1127">
        <f t="shared" si="69"/>
        <v>1119</v>
      </c>
      <c r="P1127" s="25">
        <v>93</v>
      </c>
      <c r="Q1127" s="25">
        <v>3</v>
      </c>
      <c r="R1127" s="27">
        <f t="shared" si="71"/>
        <v>2.9459420545402679</v>
      </c>
      <c r="S1127" s="41">
        <v>2.8789729755895102</v>
      </c>
      <c r="T1127" s="41">
        <v>3.2379502188517502</v>
      </c>
      <c r="W1127">
        <f t="shared" si="70"/>
        <v>1119</v>
      </c>
      <c r="X1127" s="25">
        <v>93</v>
      </c>
      <c r="Y1127" s="25">
        <v>3</v>
      </c>
      <c r="Z1127" s="41">
        <v>0</v>
      </c>
      <c r="AA1127" s="41">
        <v>0</v>
      </c>
    </row>
    <row r="1128" spans="9:27" ht="14.5" x14ac:dyDescent="0.35">
      <c r="I1128">
        <f t="shared" si="68"/>
        <v>1120</v>
      </c>
      <c r="J1128" s="25">
        <v>93</v>
      </c>
      <c r="K1128" s="25">
        <v>4</v>
      </c>
      <c r="L1128" s="40">
        <v>0</v>
      </c>
      <c r="M1128" s="40">
        <v>0</v>
      </c>
      <c r="O1128">
        <f t="shared" si="69"/>
        <v>1120</v>
      </c>
      <c r="P1128" s="25">
        <v>93</v>
      </c>
      <c r="Q1128" s="25">
        <v>4</v>
      </c>
      <c r="R1128" s="27">
        <f t="shared" si="71"/>
        <v>2.9289735152024776</v>
      </c>
      <c r="S1128" s="41">
        <v>2.8630878290901101</v>
      </c>
      <c r="T1128" s="41">
        <v>3.21625771497804</v>
      </c>
      <c r="W1128">
        <f t="shared" si="70"/>
        <v>1120</v>
      </c>
      <c r="X1128" s="25">
        <v>93</v>
      </c>
      <c r="Y1128" s="25">
        <v>4</v>
      </c>
      <c r="Z1128" s="41">
        <v>0</v>
      </c>
      <c r="AA1128" s="41">
        <v>0</v>
      </c>
    </row>
    <row r="1129" spans="9:27" ht="14.5" x14ac:dyDescent="0.35">
      <c r="I1129">
        <f t="shared" si="68"/>
        <v>1121</v>
      </c>
      <c r="J1129" s="25">
        <v>93</v>
      </c>
      <c r="K1129" s="25">
        <v>5</v>
      </c>
      <c r="L1129" s="40">
        <v>0</v>
      </c>
      <c r="M1129" s="40">
        <v>0</v>
      </c>
      <c r="O1129">
        <f t="shared" si="69"/>
        <v>1121</v>
      </c>
      <c r="P1129" s="25">
        <v>93</v>
      </c>
      <c r="Q1129" s="25">
        <v>5</v>
      </c>
      <c r="R1129" s="27">
        <f t="shared" si="71"/>
        <v>2.911624468817668</v>
      </c>
      <c r="S1129" s="41">
        <v>2.8468288926177299</v>
      </c>
      <c r="T1129" s="41">
        <v>3.1941554153095701</v>
      </c>
      <c r="W1129">
        <f t="shared" si="70"/>
        <v>1121</v>
      </c>
      <c r="X1129" s="25">
        <v>93</v>
      </c>
      <c r="Y1129" s="25">
        <v>5</v>
      </c>
      <c r="Z1129" s="41">
        <v>0</v>
      </c>
      <c r="AA1129" s="41">
        <v>0</v>
      </c>
    </row>
    <row r="1130" spans="9:27" ht="14.5" x14ac:dyDescent="0.35">
      <c r="I1130">
        <f t="shared" si="68"/>
        <v>1122</v>
      </c>
      <c r="J1130" s="25">
        <v>93</v>
      </c>
      <c r="K1130" s="25">
        <v>6</v>
      </c>
      <c r="L1130" s="40">
        <v>0</v>
      </c>
      <c r="M1130" s="40">
        <v>0</v>
      </c>
      <c r="O1130">
        <f t="shared" si="69"/>
        <v>1122</v>
      </c>
      <c r="P1130" s="25">
        <v>93</v>
      </c>
      <c r="Q1130" s="25">
        <v>6</v>
      </c>
      <c r="R1130" s="27">
        <f t="shared" si="71"/>
        <v>2.89388612605164</v>
      </c>
      <c r="S1130" s="41">
        <v>2.8301872161157502</v>
      </c>
      <c r="T1130" s="41">
        <v>3.1716352313170502</v>
      </c>
      <c r="W1130">
        <f t="shared" si="70"/>
        <v>1122</v>
      </c>
      <c r="X1130" s="25">
        <v>93</v>
      </c>
      <c r="Y1130" s="25">
        <v>6</v>
      </c>
      <c r="Z1130" s="41">
        <v>0</v>
      </c>
      <c r="AA1130" s="41">
        <v>0</v>
      </c>
    </row>
    <row r="1131" spans="9:27" ht="14.5" x14ac:dyDescent="0.35">
      <c r="I1131">
        <f t="shared" si="68"/>
        <v>1123</v>
      </c>
      <c r="J1131" s="25">
        <v>93</v>
      </c>
      <c r="K1131" s="25">
        <v>7</v>
      </c>
      <c r="L1131" s="40">
        <v>0</v>
      </c>
      <c r="M1131" s="40">
        <v>0</v>
      </c>
      <c r="O1131">
        <f t="shared" si="69"/>
        <v>1123</v>
      </c>
      <c r="P1131" s="25">
        <v>93</v>
      </c>
      <c r="Q1131" s="25">
        <v>7</v>
      </c>
      <c r="R1131" s="27">
        <f t="shared" si="71"/>
        <v>2.8757494956147043</v>
      </c>
      <c r="S1131" s="41">
        <v>2.8131536367588499</v>
      </c>
      <c r="T1131" s="41">
        <v>3.1486889196650001</v>
      </c>
      <c r="W1131">
        <f t="shared" si="70"/>
        <v>1123</v>
      </c>
      <c r="X1131" s="25">
        <v>93</v>
      </c>
      <c r="Y1131" s="25">
        <v>7</v>
      </c>
      <c r="Z1131" s="41">
        <v>0</v>
      </c>
      <c r="AA1131" s="41">
        <v>0</v>
      </c>
    </row>
    <row r="1132" spans="9:27" ht="14.5" x14ac:dyDescent="0.35">
      <c r="I1132">
        <f t="shared" si="68"/>
        <v>1124</v>
      </c>
      <c r="J1132" s="25">
        <v>93</v>
      </c>
      <c r="K1132" s="25">
        <v>8</v>
      </c>
      <c r="L1132" s="40">
        <v>0</v>
      </c>
      <c r="M1132" s="40">
        <v>0</v>
      </c>
      <c r="O1132">
        <f t="shared" si="69"/>
        <v>1124</v>
      </c>
      <c r="P1132" s="25">
        <v>93</v>
      </c>
      <c r="Q1132" s="25">
        <v>8</v>
      </c>
      <c r="R1132" s="27">
        <f t="shared" si="71"/>
        <v>2.8572053795576</v>
      </c>
      <c r="S1132" s="41">
        <v>2.7957187738709002</v>
      </c>
      <c r="T1132" s="41">
        <v>3.1253080791560102</v>
      </c>
      <c r="W1132">
        <f t="shared" si="70"/>
        <v>1124</v>
      </c>
      <c r="X1132" s="25">
        <v>93</v>
      </c>
      <c r="Y1132" s="25">
        <v>8</v>
      </c>
      <c r="Z1132" s="41">
        <v>0</v>
      </c>
      <c r="AA1132" s="41">
        <v>0</v>
      </c>
    </row>
    <row r="1133" spans="9:27" ht="14.5" x14ac:dyDescent="0.35">
      <c r="I1133">
        <f t="shared" si="68"/>
        <v>1125</v>
      </c>
      <c r="J1133" s="25">
        <v>93</v>
      </c>
      <c r="K1133" s="25">
        <v>9</v>
      </c>
      <c r="L1133" s="40">
        <v>0</v>
      </c>
      <c r="M1133" s="40">
        <v>0</v>
      </c>
      <c r="O1133">
        <f t="shared" si="69"/>
        <v>1125</v>
      </c>
      <c r="P1133" s="25">
        <v>93</v>
      </c>
      <c r="Q1133" s="25">
        <v>9</v>
      </c>
      <c r="R1133" s="27">
        <f t="shared" si="71"/>
        <v>2.8382443684582026</v>
      </c>
      <c r="S1133" s="41">
        <v>2.77787302372192</v>
      </c>
      <c r="T1133" s="41">
        <v>3.1014841476168802</v>
      </c>
      <c r="W1133">
        <f t="shared" si="70"/>
        <v>1125</v>
      </c>
      <c r="X1133" s="25">
        <v>93</v>
      </c>
      <c r="Y1133" s="25">
        <v>9</v>
      </c>
      <c r="Z1133" s="41">
        <v>0</v>
      </c>
      <c r="AA1133" s="41">
        <v>0</v>
      </c>
    </row>
    <row r="1134" spans="9:27" ht="14.5" x14ac:dyDescent="0.35">
      <c r="I1134">
        <f t="shared" si="68"/>
        <v>1126</v>
      </c>
      <c r="J1134" s="25">
        <v>93</v>
      </c>
      <c r="K1134" s="25">
        <v>10</v>
      </c>
      <c r="L1134" s="40">
        <v>0</v>
      </c>
      <c r="M1134" s="40">
        <v>0</v>
      </c>
      <c r="O1134">
        <f t="shared" si="69"/>
        <v>1126</v>
      </c>
      <c r="P1134" s="25">
        <v>93</v>
      </c>
      <c r="Q1134" s="25">
        <v>10</v>
      </c>
      <c r="R1134" s="27">
        <f t="shared" si="71"/>
        <v>2.8188568364964626</v>
      </c>
      <c r="S1134" s="41">
        <v>2.75960655420123</v>
      </c>
      <c r="T1134" s="41">
        <v>3.0772083987254999</v>
      </c>
      <c r="W1134">
        <f t="shared" si="70"/>
        <v>1126</v>
      </c>
      <c r="X1134" s="25">
        <v>93</v>
      </c>
      <c r="Y1134" s="25">
        <v>10</v>
      </c>
      <c r="Z1134" s="41">
        <v>0</v>
      </c>
      <c r="AA1134" s="41">
        <v>0</v>
      </c>
    </row>
    <row r="1135" spans="9:27" ht="14.5" x14ac:dyDescent="0.35">
      <c r="I1135">
        <f t="shared" si="68"/>
        <v>1127</v>
      </c>
      <c r="J1135" s="25">
        <v>93</v>
      </c>
      <c r="K1135" s="25">
        <v>11</v>
      </c>
      <c r="L1135" s="40">
        <v>0</v>
      </c>
      <c r="M1135" s="40">
        <v>0</v>
      </c>
      <c r="O1135">
        <f t="shared" si="69"/>
        <v>1127</v>
      </c>
      <c r="P1135" s="25">
        <v>93</v>
      </c>
      <c r="Q1135" s="25">
        <v>11</v>
      </c>
      <c r="R1135" s="27">
        <f t="shared" si="71"/>
        <v>2.7990329364149886</v>
      </c>
      <c r="S1135" s="41">
        <v>2.7409092993638802</v>
      </c>
      <c r="T1135" s="41">
        <v>3.0524719387772699</v>
      </c>
      <c r="W1135">
        <f t="shared" si="70"/>
        <v>1127</v>
      </c>
      <c r="X1135" s="25">
        <v>93</v>
      </c>
      <c r="Y1135" s="25">
        <v>11</v>
      </c>
      <c r="Z1135" s="41">
        <v>0</v>
      </c>
      <c r="AA1135" s="41">
        <v>0</v>
      </c>
    </row>
    <row r="1136" spans="9:27" ht="14.5" x14ac:dyDescent="0.35">
      <c r="I1136">
        <f t="shared" si="68"/>
        <v>1128</v>
      </c>
      <c r="J1136" s="25">
        <v>94</v>
      </c>
      <c r="K1136" s="25">
        <v>0</v>
      </c>
      <c r="L1136" s="40">
        <v>0</v>
      </c>
      <c r="M1136" s="40">
        <v>0</v>
      </c>
      <c r="O1136">
        <f t="shared" si="69"/>
        <v>1128</v>
      </c>
      <c r="P1136" s="25">
        <v>94</v>
      </c>
      <c r="Q1136" s="25">
        <v>0</v>
      </c>
      <c r="R1136" s="27">
        <f t="shared" si="71"/>
        <v>2.7787625943624512</v>
      </c>
      <c r="S1136" s="41">
        <v>2.7217709538471899</v>
      </c>
      <c r="T1136" s="41">
        <v>3.0272657033898001</v>
      </c>
      <c r="W1136">
        <f t="shared" si="70"/>
        <v>1128</v>
      </c>
      <c r="X1136" s="25">
        <v>94</v>
      </c>
      <c r="Y1136" s="25">
        <v>0</v>
      </c>
      <c r="Z1136" s="41">
        <v>0</v>
      </c>
      <c r="AA1136" s="41">
        <v>0</v>
      </c>
    </row>
    <row r="1137" spans="9:27" ht="14.5" x14ac:dyDescent="0.35">
      <c r="I1137">
        <f t="shared" si="68"/>
        <v>1129</v>
      </c>
      <c r="J1137" s="25">
        <v>94</v>
      </c>
      <c r="K1137" s="25">
        <v>1</v>
      </c>
      <c r="L1137" s="40">
        <v>0</v>
      </c>
      <c r="M1137" s="40">
        <v>0</v>
      </c>
      <c r="O1137">
        <f t="shared" si="69"/>
        <v>1129</v>
      </c>
      <c r="P1137" s="25">
        <v>94</v>
      </c>
      <c r="Q1137" s="25">
        <v>1</v>
      </c>
      <c r="R1137" s="27">
        <f t="shared" si="71"/>
        <v>2.7644865742910438</v>
      </c>
      <c r="S1137" s="41">
        <v>2.7084219615957701</v>
      </c>
      <c r="T1137" s="41">
        <v>3.0089475239185401</v>
      </c>
      <c r="W1137">
        <f t="shared" si="70"/>
        <v>1129</v>
      </c>
      <c r="X1137" s="25">
        <v>94</v>
      </c>
      <c r="Y1137" s="25">
        <v>1</v>
      </c>
      <c r="Z1137" s="41">
        <v>0</v>
      </c>
      <c r="AA1137" s="41">
        <v>0</v>
      </c>
    </row>
    <row r="1138" spans="9:27" ht="14.5" x14ac:dyDescent="0.35">
      <c r="I1138">
        <f t="shared" si="68"/>
        <v>1130</v>
      </c>
      <c r="J1138" s="25">
        <v>94</v>
      </c>
      <c r="K1138" s="25">
        <v>2</v>
      </c>
      <c r="L1138" s="40">
        <v>0</v>
      </c>
      <c r="M1138" s="40">
        <v>0</v>
      </c>
      <c r="O1138">
        <f t="shared" si="69"/>
        <v>1130</v>
      </c>
      <c r="P1138" s="25">
        <v>94</v>
      </c>
      <c r="Q1138" s="25">
        <v>2</v>
      </c>
      <c r="R1138" s="27">
        <f t="shared" si="71"/>
        <v>2.7498572871700575</v>
      </c>
      <c r="S1138" s="41">
        <v>2.6947281981815201</v>
      </c>
      <c r="T1138" s="41">
        <v>2.9902390324161598</v>
      </c>
      <c r="W1138">
        <f t="shared" si="70"/>
        <v>1130</v>
      </c>
      <c r="X1138" s="25">
        <v>94</v>
      </c>
      <c r="Y1138" s="25">
        <v>2</v>
      </c>
      <c r="Z1138" s="41">
        <v>0</v>
      </c>
      <c r="AA1138" s="41">
        <v>0</v>
      </c>
    </row>
    <row r="1139" spans="9:27" ht="14.5" x14ac:dyDescent="0.35">
      <c r="I1139">
        <f t="shared" si="68"/>
        <v>1131</v>
      </c>
      <c r="J1139" s="25">
        <v>94</v>
      </c>
      <c r="K1139" s="25">
        <v>3</v>
      </c>
      <c r="L1139" s="40">
        <v>0</v>
      </c>
      <c r="M1139" s="40">
        <v>0</v>
      </c>
      <c r="O1139">
        <f t="shared" si="69"/>
        <v>1131</v>
      </c>
      <c r="P1139" s="25">
        <v>94</v>
      </c>
      <c r="Q1139" s="25">
        <v>3</v>
      </c>
      <c r="R1139" s="27">
        <f t="shared" si="71"/>
        <v>2.7348657393933467</v>
      </c>
      <c r="S1139" s="41">
        <v>2.68068059878475</v>
      </c>
      <c r="T1139" s="41">
        <v>2.9711315457919998</v>
      </c>
      <c r="W1139">
        <f t="shared" si="70"/>
        <v>1131</v>
      </c>
      <c r="X1139" s="25">
        <v>94</v>
      </c>
      <c r="Y1139" s="25">
        <v>3</v>
      </c>
      <c r="Z1139" s="41">
        <v>0</v>
      </c>
      <c r="AA1139" s="41">
        <v>0</v>
      </c>
    </row>
    <row r="1140" spans="9:27" ht="14.5" x14ac:dyDescent="0.35">
      <c r="I1140">
        <f t="shared" si="68"/>
        <v>1132</v>
      </c>
      <c r="J1140" s="25">
        <v>94</v>
      </c>
      <c r="K1140" s="25">
        <v>4</v>
      </c>
      <c r="L1140" s="40">
        <v>0</v>
      </c>
      <c r="M1140" s="40">
        <v>0</v>
      </c>
      <c r="O1140">
        <f t="shared" si="69"/>
        <v>1132</v>
      </c>
      <c r="P1140" s="25">
        <v>94</v>
      </c>
      <c r="Q1140" s="25">
        <v>4</v>
      </c>
      <c r="R1140" s="27">
        <f t="shared" si="71"/>
        <v>2.7195027096011533</v>
      </c>
      <c r="S1140" s="41">
        <v>2.6662698617773</v>
      </c>
      <c r="T1140" s="41">
        <v>2.9516161926840798</v>
      </c>
      <c r="W1140">
        <f t="shared" si="70"/>
        <v>1132</v>
      </c>
      <c r="X1140" s="25">
        <v>94</v>
      </c>
      <c r="Y1140" s="25">
        <v>4</v>
      </c>
      <c r="Z1140" s="41">
        <v>0</v>
      </c>
      <c r="AA1140" s="41">
        <v>0</v>
      </c>
    </row>
    <row r="1141" spans="9:27" ht="14.5" x14ac:dyDescent="0.35">
      <c r="I1141">
        <f t="shared" si="68"/>
        <v>1133</v>
      </c>
      <c r="J1141" s="25">
        <v>94</v>
      </c>
      <c r="K1141" s="25">
        <v>5</v>
      </c>
      <c r="L1141" s="40">
        <v>0</v>
      </c>
      <c r="M1141" s="40">
        <v>0</v>
      </c>
      <c r="O1141">
        <f t="shared" si="69"/>
        <v>1133</v>
      </c>
      <c r="P1141" s="25">
        <v>94</v>
      </c>
      <c r="Q1141" s="25">
        <v>5</v>
      </c>
      <c r="R1141" s="27">
        <f t="shared" si="71"/>
        <v>2.7037587428508152</v>
      </c>
      <c r="S1141" s="41">
        <v>2.65148644251328</v>
      </c>
      <c r="T1141" s="41">
        <v>2.9316839092865901</v>
      </c>
      <c r="W1141">
        <f t="shared" si="70"/>
        <v>1133</v>
      </c>
      <c r="X1141" s="25">
        <v>94</v>
      </c>
      <c r="Y1141" s="25">
        <v>5</v>
      </c>
      <c r="Z1141" s="41">
        <v>0</v>
      </c>
      <c r="AA1141" s="41">
        <v>0</v>
      </c>
    </row>
    <row r="1142" spans="9:27" ht="14.5" x14ac:dyDescent="0.35">
      <c r="I1142">
        <f t="shared" si="68"/>
        <v>1134</v>
      </c>
      <c r="J1142" s="25">
        <v>94</v>
      </c>
      <c r="K1142" s="25">
        <v>6</v>
      </c>
      <c r="L1142" s="40">
        <v>0</v>
      </c>
      <c r="M1142" s="40">
        <v>0</v>
      </c>
      <c r="O1142">
        <f t="shared" si="69"/>
        <v>1134</v>
      </c>
      <c r="P1142" s="25">
        <v>94</v>
      </c>
      <c r="Q1142" s="25">
        <v>6</v>
      </c>
      <c r="R1142" s="27">
        <f t="shared" si="71"/>
        <v>2.687624144638618</v>
      </c>
      <c r="S1142" s="41">
        <v>2.6363205469575499</v>
      </c>
      <c r="T1142" s="41">
        <v>2.9113254350869902</v>
      </c>
      <c r="W1142">
        <f t="shared" si="70"/>
        <v>1134</v>
      </c>
      <c r="X1142" s="25">
        <v>94</v>
      </c>
      <c r="Y1142" s="25">
        <v>6</v>
      </c>
      <c r="Z1142" s="41">
        <v>0</v>
      </c>
      <c r="AA1142" s="41">
        <v>0</v>
      </c>
    </row>
    <row r="1143" spans="9:27" ht="14.5" x14ac:dyDescent="0.35">
      <c r="I1143">
        <f t="shared" si="68"/>
        <v>1135</v>
      </c>
      <c r="J1143" s="25">
        <v>94</v>
      </c>
      <c r="K1143" s="25">
        <v>7</v>
      </c>
      <c r="L1143" s="40">
        <v>0</v>
      </c>
      <c r="M1143" s="40">
        <v>0</v>
      </c>
      <c r="O1143">
        <f t="shared" si="69"/>
        <v>1135</v>
      </c>
      <c r="P1143" s="25">
        <v>94</v>
      </c>
      <c r="Q1143" s="25">
        <v>7</v>
      </c>
      <c r="R1143" s="27">
        <f t="shared" si="71"/>
        <v>2.6710889747687352</v>
      </c>
      <c r="S1143" s="41">
        <v>2.62076212514742</v>
      </c>
      <c r="T1143" s="41">
        <v>2.8905313085106399</v>
      </c>
      <c r="W1143">
        <f t="shared" si="70"/>
        <v>1135</v>
      </c>
      <c r="X1143" s="25">
        <v>94</v>
      </c>
      <c r="Y1143" s="25">
        <v>7</v>
      </c>
      <c r="Z1143" s="41">
        <v>0</v>
      </c>
      <c r="AA1143" s="41">
        <v>0</v>
      </c>
    </row>
    <row r="1144" spans="9:27" ht="14.5" x14ac:dyDescent="0.35">
      <c r="I1144">
        <f t="shared" si="68"/>
        <v>1136</v>
      </c>
      <c r="J1144" s="25">
        <v>94</v>
      </c>
      <c r="K1144" s="25">
        <v>8</v>
      </c>
      <c r="L1144" s="40">
        <v>0</v>
      </c>
      <c r="M1144" s="40">
        <v>0</v>
      </c>
      <c r="O1144">
        <f t="shared" si="69"/>
        <v>1136</v>
      </c>
      <c r="P1144" s="25">
        <v>94</v>
      </c>
      <c r="Q1144" s="25">
        <v>8</v>
      </c>
      <c r="R1144" s="27">
        <f t="shared" si="71"/>
        <v>2.6541430410654749</v>
      </c>
      <c r="S1144" s="41">
        <v>2.6048008644834102</v>
      </c>
      <c r="T1144" s="41">
        <v>2.8692918624708899</v>
      </c>
      <c r="W1144">
        <f t="shared" si="70"/>
        <v>1136</v>
      </c>
      <c r="X1144" s="25">
        <v>94</v>
      </c>
      <c r="Y1144" s="25">
        <v>8</v>
      </c>
      <c r="Z1144" s="41">
        <v>0</v>
      </c>
      <c r="AA1144" s="41">
        <v>0</v>
      </c>
    </row>
    <row r="1145" spans="9:27" ht="14.5" x14ac:dyDescent="0.35">
      <c r="I1145">
        <f t="shared" si="68"/>
        <v>1137</v>
      </c>
      <c r="J1145" s="25">
        <v>94</v>
      </c>
      <c r="K1145" s="25">
        <v>9</v>
      </c>
      <c r="L1145" s="40">
        <v>0</v>
      </c>
      <c r="M1145" s="40">
        <v>0</v>
      </c>
      <c r="O1145">
        <f t="shared" si="69"/>
        <v>1137</v>
      </c>
      <c r="P1145" s="25">
        <v>94</v>
      </c>
      <c r="Q1145" s="25">
        <v>9</v>
      </c>
      <c r="R1145" s="27">
        <f t="shared" si="71"/>
        <v>2.6367758929247631</v>
      </c>
      <c r="S1145" s="41">
        <v>2.5884261828445201</v>
      </c>
      <c r="T1145" s="41">
        <v>2.8475972198225898</v>
      </c>
      <c r="W1145">
        <f t="shared" si="70"/>
        <v>1137</v>
      </c>
      <c r="X1145" s="25">
        <v>94</v>
      </c>
      <c r="Y1145" s="25">
        <v>9</v>
      </c>
      <c r="Z1145" s="41">
        <v>0</v>
      </c>
      <c r="AA1145" s="41">
        <v>0</v>
      </c>
    </row>
    <row r="1146" spans="9:27" ht="14.5" x14ac:dyDescent="0.35">
      <c r="I1146">
        <f t="shared" si="68"/>
        <v>1138</v>
      </c>
      <c r="J1146" s="25">
        <v>94</v>
      </c>
      <c r="K1146" s="25">
        <v>10</v>
      </c>
      <c r="L1146" s="40">
        <v>0</v>
      </c>
      <c r="M1146" s="40">
        <v>0</v>
      </c>
      <c r="O1146">
        <f t="shared" si="69"/>
        <v>1138</v>
      </c>
      <c r="P1146" s="25">
        <v>94</v>
      </c>
      <c r="Q1146" s="25">
        <v>10</v>
      </c>
      <c r="R1146" s="27">
        <f t="shared" si="71"/>
        <v>2.6189768147006509</v>
      </c>
      <c r="S1146" s="41">
        <v>2.5716272215233502</v>
      </c>
      <c r="T1146" s="41">
        <v>2.82543728871681</v>
      </c>
      <c r="W1146">
        <f t="shared" si="70"/>
        <v>1138</v>
      </c>
      <c r="X1146" s="25">
        <v>94</v>
      </c>
      <c r="Y1146" s="25">
        <v>10</v>
      </c>
      <c r="Z1146" s="41">
        <v>0</v>
      </c>
      <c r="AA1146" s="41">
        <v>0</v>
      </c>
    </row>
    <row r="1147" spans="9:27" ht="14.5" x14ac:dyDescent="0.35">
      <c r="I1147">
        <f t="shared" si="68"/>
        <v>1139</v>
      </c>
      <c r="J1147" s="25">
        <v>94</v>
      </c>
      <c r="K1147" s="25">
        <v>11</v>
      </c>
      <c r="L1147" s="40">
        <v>0</v>
      </c>
      <c r="M1147" s="40">
        <v>0</v>
      </c>
      <c r="O1147">
        <f t="shared" si="69"/>
        <v>1139</v>
      </c>
      <c r="P1147" s="25">
        <v>94</v>
      </c>
      <c r="Q1147" s="25">
        <v>11</v>
      </c>
      <c r="R1147" s="27">
        <f t="shared" si="71"/>
        <v>2.6007348189226849</v>
      </c>
      <c r="S1147" s="41">
        <v>2.5543928379764398</v>
      </c>
      <c r="T1147" s="41">
        <v>2.80280175785462</v>
      </c>
      <c r="W1147">
        <f t="shared" si="70"/>
        <v>1139</v>
      </c>
      <c r="X1147" s="25">
        <v>94</v>
      </c>
      <c r="Y1147" s="25">
        <v>11</v>
      </c>
      <c r="Z1147" s="41">
        <v>0</v>
      </c>
      <c r="AA1147" s="41">
        <v>0</v>
      </c>
    </row>
    <row r="1148" spans="9:27" ht="14.5" x14ac:dyDescent="0.35">
      <c r="I1148">
        <f t="shared" si="68"/>
        <v>1140</v>
      </c>
      <c r="J1148" s="25">
        <v>95</v>
      </c>
      <c r="K1148" s="25">
        <v>0</v>
      </c>
      <c r="L1148" s="40">
        <v>0</v>
      </c>
      <c r="M1148" s="40">
        <v>0</v>
      </c>
      <c r="O1148">
        <f t="shared" si="69"/>
        <v>1140</v>
      </c>
      <c r="P1148" s="25">
        <v>95</v>
      </c>
      <c r="Q1148" s="25">
        <v>0</v>
      </c>
      <c r="R1148" s="27">
        <f t="shared" si="71"/>
        <v>2.5820386393397472</v>
      </c>
      <c r="S1148" s="41">
        <v>2.5367115983849602</v>
      </c>
      <c r="T1148" s="41">
        <v>2.7796800916376201</v>
      </c>
      <c r="W1148">
        <f t="shared" si="70"/>
        <v>1140</v>
      </c>
      <c r="X1148" s="25">
        <v>95</v>
      </c>
      <c r="Y1148" s="25">
        <v>0</v>
      </c>
      <c r="Z1148" s="41">
        <v>0</v>
      </c>
      <c r="AA1148" s="41">
        <v>0</v>
      </c>
    </row>
    <row r="1149" spans="9:27" ht="14.5" x14ac:dyDescent="0.35">
      <c r="I1149">
        <f t="shared" si="68"/>
        <v>1141</v>
      </c>
      <c r="J1149" s="25">
        <v>95</v>
      </c>
      <c r="K1149" s="25">
        <v>1</v>
      </c>
      <c r="L1149" s="40">
        <v>0</v>
      </c>
      <c r="M1149" s="40">
        <v>0</v>
      </c>
      <c r="O1149">
        <f t="shared" si="69"/>
        <v>1141</v>
      </c>
      <c r="P1149" s="25">
        <v>95</v>
      </c>
      <c r="Q1149" s="25">
        <v>1</v>
      </c>
      <c r="R1149" s="27">
        <f t="shared" si="71"/>
        <v>2.5692866460328752</v>
      </c>
      <c r="S1149" s="41">
        <v>2.5247505461678599</v>
      </c>
      <c r="T1149" s="41">
        <v>2.7634793237720801</v>
      </c>
      <c r="W1149">
        <f t="shared" si="70"/>
        <v>1141</v>
      </c>
      <c r="X1149" s="25">
        <v>95</v>
      </c>
      <c r="Y1149" s="25">
        <v>1</v>
      </c>
      <c r="Z1149" s="41">
        <v>0</v>
      </c>
      <c r="AA1149" s="41">
        <v>0</v>
      </c>
    </row>
    <row r="1150" spans="9:27" ht="14.5" x14ac:dyDescent="0.35">
      <c r="I1150">
        <f t="shared" si="68"/>
        <v>1142</v>
      </c>
      <c r="J1150" s="25">
        <v>95</v>
      </c>
      <c r="K1150" s="25">
        <v>2</v>
      </c>
      <c r="L1150" s="40">
        <v>0</v>
      </c>
      <c r="M1150" s="40">
        <v>0</v>
      </c>
      <c r="O1150">
        <f t="shared" si="69"/>
        <v>1142</v>
      </c>
      <c r="P1150" s="25">
        <v>95</v>
      </c>
      <c r="Q1150" s="25">
        <v>2</v>
      </c>
      <c r="R1150" s="27">
        <f t="shared" si="71"/>
        <v>2.5561867156122307</v>
      </c>
      <c r="S1150" s="41">
        <v>2.5124509899341798</v>
      </c>
      <c r="T1150" s="41">
        <v>2.7468894872520901</v>
      </c>
      <c r="W1150">
        <f t="shared" si="70"/>
        <v>1142</v>
      </c>
      <c r="X1150" s="25">
        <v>95</v>
      </c>
      <c r="Y1150" s="25">
        <v>2</v>
      </c>
      <c r="Z1150" s="41">
        <v>0</v>
      </c>
      <c r="AA1150" s="41">
        <v>0</v>
      </c>
    </row>
    <row r="1151" spans="9:27" ht="14.5" x14ac:dyDescent="0.35">
      <c r="I1151">
        <f t="shared" si="68"/>
        <v>1143</v>
      </c>
      <c r="J1151" s="25">
        <v>95</v>
      </c>
      <c r="K1151" s="25">
        <v>3</v>
      </c>
      <c r="L1151" s="40">
        <v>0</v>
      </c>
      <c r="M1151" s="40">
        <v>0</v>
      </c>
      <c r="O1151">
        <f t="shared" si="69"/>
        <v>1143</v>
      </c>
      <c r="P1151" s="25">
        <v>95</v>
      </c>
      <c r="Q1151" s="25">
        <v>3</v>
      </c>
      <c r="R1151" s="27">
        <f t="shared" si="71"/>
        <v>2.542729113240767</v>
      </c>
      <c r="S1151" s="41">
        <v>2.4998031895428401</v>
      </c>
      <c r="T1151" s="41">
        <v>2.7299008703680099</v>
      </c>
      <c r="W1151">
        <f t="shared" si="70"/>
        <v>1143</v>
      </c>
      <c r="X1151" s="25">
        <v>95</v>
      </c>
      <c r="Y1151" s="25">
        <v>3</v>
      </c>
      <c r="Z1151" s="41">
        <v>0</v>
      </c>
      <c r="AA1151" s="41">
        <v>0</v>
      </c>
    </row>
    <row r="1152" spans="9:27" ht="14.5" x14ac:dyDescent="0.35">
      <c r="I1152">
        <f t="shared" si="68"/>
        <v>1144</v>
      </c>
      <c r="J1152" s="25">
        <v>95</v>
      </c>
      <c r="K1152" s="25">
        <v>4</v>
      </c>
      <c r="L1152" s="40">
        <v>0</v>
      </c>
      <c r="M1152" s="40">
        <v>0</v>
      </c>
      <c r="O1152">
        <f t="shared" si="69"/>
        <v>1144</v>
      </c>
      <c r="P1152" s="25">
        <v>95</v>
      </c>
      <c r="Q1152" s="25">
        <v>4</v>
      </c>
      <c r="R1152" s="27">
        <f t="shared" si="71"/>
        <v>2.5289038329193847</v>
      </c>
      <c r="S1152" s="41">
        <v>2.4867971260425601</v>
      </c>
      <c r="T1152" s="41">
        <v>2.7125035235966899</v>
      </c>
      <c r="W1152">
        <f t="shared" si="70"/>
        <v>1144</v>
      </c>
      <c r="X1152" s="25">
        <v>95</v>
      </c>
      <c r="Y1152" s="25">
        <v>4</v>
      </c>
      <c r="Z1152" s="41">
        <v>0</v>
      </c>
      <c r="AA1152" s="41">
        <v>0</v>
      </c>
    </row>
    <row r="1153" spans="9:27" ht="14.5" x14ac:dyDescent="0.35">
      <c r="I1153">
        <f t="shared" si="68"/>
        <v>1145</v>
      </c>
      <c r="J1153" s="25">
        <v>95</v>
      </c>
      <c r="K1153" s="25">
        <v>5</v>
      </c>
      <c r="L1153" s="40">
        <v>0</v>
      </c>
      <c r="M1153" s="40">
        <v>0</v>
      </c>
      <c r="O1153">
        <f t="shared" si="69"/>
        <v>1145</v>
      </c>
      <c r="P1153" s="25">
        <v>95</v>
      </c>
      <c r="Q1153" s="25">
        <v>5</v>
      </c>
      <c r="R1153" s="27">
        <f t="shared" si="71"/>
        <v>2.514700589876651</v>
      </c>
      <c r="S1153" s="41">
        <v>2.47342249367028</v>
      </c>
      <c r="T1153" s="41">
        <v>2.6946872536974</v>
      </c>
      <c r="W1153">
        <f t="shared" si="70"/>
        <v>1145</v>
      </c>
      <c r="X1153" s="25">
        <v>95</v>
      </c>
      <c r="Y1153" s="25">
        <v>5</v>
      </c>
      <c r="Z1153" s="41">
        <v>0</v>
      </c>
      <c r="AA1153" s="41">
        <v>0</v>
      </c>
    </row>
    <row r="1154" spans="9:27" ht="14.5" x14ac:dyDescent="0.35">
      <c r="I1154">
        <f t="shared" si="68"/>
        <v>1146</v>
      </c>
      <c r="J1154" s="25">
        <v>95</v>
      </c>
      <c r="K1154" s="25">
        <v>6</v>
      </c>
      <c r="L1154" s="40">
        <v>0</v>
      </c>
      <c r="M1154" s="40">
        <v>0</v>
      </c>
      <c r="O1154">
        <f t="shared" si="69"/>
        <v>1146</v>
      </c>
      <c r="P1154" s="25">
        <v>95</v>
      </c>
      <c r="Q1154" s="25">
        <v>6</v>
      </c>
      <c r="R1154" s="27">
        <f t="shared" si="71"/>
        <v>2.5001088127450108</v>
      </c>
      <c r="S1154" s="41">
        <v>2.4596686916203301</v>
      </c>
      <c r="T1154" s="41">
        <v>2.67644161766286</v>
      </c>
      <c r="W1154">
        <f t="shared" si="70"/>
        <v>1146</v>
      </c>
      <c r="X1154" s="25">
        <v>95</v>
      </c>
      <c r="Y1154" s="25">
        <v>6</v>
      </c>
      <c r="Z1154" s="41">
        <v>0</v>
      </c>
      <c r="AA1154" s="41">
        <v>0</v>
      </c>
    </row>
    <row r="1155" spans="9:27" ht="14.5" x14ac:dyDescent="0.35">
      <c r="I1155">
        <f t="shared" si="68"/>
        <v>1147</v>
      </c>
      <c r="J1155" s="25">
        <v>95</v>
      </c>
      <c r="K1155" s="25">
        <v>7</v>
      </c>
      <c r="L1155" s="40">
        <v>0</v>
      </c>
      <c r="M1155" s="40">
        <v>0</v>
      </c>
      <c r="O1155">
        <f t="shared" si="69"/>
        <v>1147</v>
      </c>
      <c r="P1155" s="25">
        <v>95</v>
      </c>
      <c r="Q1155" s="25">
        <v>7</v>
      </c>
      <c r="R1155" s="27">
        <f t="shared" si="71"/>
        <v>2.4851176355173705</v>
      </c>
      <c r="S1155" s="41">
        <v>2.4455248155776799</v>
      </c>
      <c r="T1155" s="41">
        <v>2.6577559165217299</v>
      </c>
      <c r="W1155">
        <f t="shared" si="70"/>
        <v>1147</v>
      </c>
      <c r="X1155" s="25">
        <v>95</v>
      </c>
      <c r="Y1155" s="25">
        <v>7</v>
      </c>
      <c r="Z1155" s="41">
        <v>0</v>
      </c>
      <c r="AA1155" s="41">
        <v>0</v>
      </c>
    </row>
    <row r="1156" spans="9:27" ht="14.5" x14ac:dyDescent="0.35">
      <c r="I1156">
        <f t="shared" si="68"/>
        <v>1148</v>
      </c>
      <c r="J1156" s="25">
        <v>95</v>
      </c>
      <c r="K1156" s="25">
        <v>8</v>
      </c>
      <c r="L1156" s="40">
        <v>0</v>
      </c>
      <c r="M1156" s="40">
        <v>0</v>
      </c>
      <c r="O1156">
        <f t="shared" si="69"/>
        <v>1148</v>
      </c>
      <c r="P1156" s="25">
        <v>95</v>
      </c>
      <c r="Q1156" s="25">
        <v>8</v>
      </c>
      <c r="R1156" s="27">
        <f t="shared" si="71"/>
        <v>2.46971588927798</v>
      </c>
      <c r="S1156" s="41">
        <v>2.4309796490086</v>
      </c>
      <c r="T1156" s="41">
        <v>2.6386191889889901</v>
      </c>
      <c r="W1156">
        <f t="shared" si="70"/>
        <v>1148</v>
      </c>
      <c r="X1156" s="25">
        <v>95</v>
      </c>
      <c r="Y1156" s="25">
        <v>8</v>
      </c>
      <c r="Z1156" s="41">
        <v>0</v>
      </c>
      <c r="AA1156" s="41">
        <v>0</v>
      </c>
    </row>
    <row r="1157" spans="9:27" ht="14.5" x14ac:dyDescent="0.35">
      <c r="I1157">
        <f t="shared" si="68"/>
        <v>1149</v>
      </c>
      <c r="J1157" s="25">
        <v>95</v>
      </c>
      <c r="K1157" s="25">
        <v>9</v>
      </c>
      <c r="L1157" s="40">
        <v>0</v>
      </c>
      <c r="M1157" s="40">
        <v>0</v>
      </c>
      <c r="O1157">
        <f t="shared" si="69"/>
        <v>1149</v>
      </c>
      <c r="P1157" s="25">
        <v>95</v>
      </c>
      <c r="Q1157" s="25">
        <v>9</v>
      </c>
      <c r="R1157" s="27">
        <f t="shared" si="71"/>
        <v>2.453892093701143</v>
      </c>
      <c r="S1157" s="41">
        <v>2.4160216542017001</v>
      </c>
      <c r="T1157" s="41">
        <v>2.6190202049602598</v>
      </c>
      <c r="W1157">
        <f t="shared" si="70"/>
        <v>1149</v>
      </c>
      <c r="X1157" s="25">
        <v>95</v>
      </c>
      <c r="Y1157" s="25">
        <v>9</v>
      </c>
      <c r="Z1157" s="41">
        <v>0</v>
      </c>
      <c r="AA1157" s="41">
        <v>0</v>
      </c>
    </row>
    <row r="1158" spans="9:27" ht="14.5" x14ac:dyDescent="0.35">
      <c r="I1158">
        <f t="shared" si="68"/>
        <v>1150</v>
      </c>
      <c r="J1158" s="25">
        <v>95</v>
      </c>
      <c r="K1158" s="25">
        <v>10</v>
      </c>
      <c r="L1158" s="40">
        <v>0</v>
      </c>
      <c r="M1158" s="40">
        <v>0</v>
      </c>
      <c r="O1158">
        <f t="shared" si="69"/>
        <v>1150</v>
      </c>
      <c r="P1158" s="25">
        <v>95</v>
      </c>
      <c r="Q1158" s="25">
        <v>10</v>
      </c>
      <c r="R1158" s="27">
        <f t="shared" si="71"/>
        <v>2.4376344483112629</v>
      </c>
      <c r="S1158" s="41">
        <v>2.4006389630522</v>
      </c>
      <c r="T1158" s="41">
        <v>2.5989474588463901</v>
      </c>
      <c r="W1158">
        <f t="shared" si="70"/>
        <v>1150</v>
      </c>
      <c r="X1158" s="25">
        <v>95</v>
      </c>
      <c r="Y1158" s="25">
        <v>10</v>
      </c>
      <c r="Z1158" s="41">
        <v>0</v>
      </c>
      <c r="AA1158" s="41">
        <v>0</v>
      </c>
    </row>
    <row r="1159" spans="9:27" ht="14.5" x14ac:dyDescent="0.35">
      <c r="I1159">
        <f t="shared" si="68"/>
        <v>1151</v>
      </c>
      <c r="J1159" s="25">
        <v>95</v>
      </c>
      <c r="K1159" s="25">
        <v>11</v>
      </c>
      <c r="L1159" s="40">
        <v>0</v>
      </c>
      <c r="M1159" s="40">
        <v>0</v>
      </c>
      <c r="O1159">
        <f t="shared" si="69"/>
        <v>1151</v>
      </c>
      <c r="P1159" s="25">
        <v>95</v>
      </c>
      <c r="Q1159" s="25">
        <v>11</v>
      </c>
      <c r="R1159" s="27">
        <f t="shared" si="71"/>
        <v>2.4209308234974838</v>
      </c>
      <c r="S1159" s="41">
        <v>2.3848193675820899</v>
      </c>
      <c r="T1159" s="41">
        <v>2.5783891627442102</v>
      </c>
      <c r="W1159">
        <f t="shared" si="70"/>
        <v>1151</v>
      </c>
      <c r="X1159" s="25">
        <v>95</v>
      </c>
      <c r="Y1159" s="25">
        <v>11</v>
      </c>
      <c r="Z1159" s="41">
        <v>0</v>
      </c>
      <c r="AA1159" s="41">
        <v>0</v>
      </c>
    </row>
    <row r="1160" spans="9:27" ht="14.5" x14ac:dyDescent="0.35">
      <c r="I1160">
        <f t="shared" ref="I1160:I1223" si="72">J1160*12+K1160</f>
        <v>1152</v>
      </c>
      <c r="J1160" s="25">
        <v>96</v>
      </c>
      <c r="K1160" s="25">
        <v>0</v>
      </c>
      <c r="L1160" s="40">
        <v>0</v>
      </c>
      <c r="M1160" s="40">
        <v>0</v>
      </c>
      <c r="O1160">
        <f t="shared" ref="O1160:O1223" si="73">P1160*12+Q1160</f>
        <v>1152</v>
      </c>
      <c r="P1160" s="25">
        <v>96</v>
      </c>
      <c r="Q1160" s="25">
        <v>0</v>
      </c>
      <c r="R1160" s="27">
        <f t="shared" si="71"/>
        <v>2.4037687512759884</v>
      </c>
      <c r="S1160" s="41">
        <v>2.3685503101885801</v>
      </c>
      <c r="T1160" s="41">
        <v>2.55733323943937</v>
      </c>
      <c r="W1160">
        <f t="shared" ref="W1160:W1223" si="74">X1160*12+Y1160</f>
        <v>1152</v>
      </c>
      <c r="X1160" s="25">
        <v>96</v>
      </c>
      <c r="Y1160" s="25">
        <v>0</v>
      </c>
      <c r="Z1160" s="41">
        <v>0</v>
      </c>
      <c r="AA1160" s="41">
        <v>0</v>
      </c>
    </row>
    <row r="1161" spans="9:27" ht="14.5" x14ac:dyDescent="0.35">
      <c r="I1161">
        <f t="shared" si="72"/>
        <v>1153</v>
      </c>
      <c r="J1161" s="25">
        <v>96</v>
      </c>
      <c r="K1161" s="25">
        <v>1</v>
      </c>
      <c r="L1161" s="40">
        <v>0</v>
      </c>
      <c r="M1161" s="40">
        <v>0</v>
      </c>
      <c r="O1161">
        <f t="shared" si="73"/>
        <v>1153</v>
      </c>
      <c r="P1161" s="25">
        <v>96</v>
      </c>
      <c r="Q1161" s="25">
        <v>1</v>
      </c>
      <c r="R1161" s="27">
        <f t="shared" ref="R1161:R1224" si="75">$C$19*S1161+$C$18*T1161</f>
        <v>2.3922833871013571</v>
      </c>
      <c r="S1161" s="41">
        <v>2.3576863056968</v>
      </c>
      <c r="T1161" s="41">
        <v>2.5431385338312098</v>
      </c>
      <c r="W1161">
        <f t="shared" si="74"/>
        <v>1153</v>
      </c>
      <c r="X1161" s="25">
        <v>96</v>
      </c>
      <c r="Y1161" s="25">
        <v>1</v>
      </c>
      <c r="Z1161" s="41">
        <v>0</v>
      </c>
      <c r="AA1161" s="41">
        <v>0</v>
      </c>
    </row>
    <row r="1162" spans="9:27" ht="14.5" x14ac:dyDescent="0.35">
      <c r="I1162">
        <f t="shared" si="72"/>
        <v>1154</v>
      </c>
      <c r="J1162" s="25">
        <v>96</v>
      </c>
      <c r="K1162" s="25">
        <v>2</v>
      </c>
      <c r="L1162" s="40">
        <v>0</v>
      </c>
      <c r="M1162" s="40">
        <v>0</v>
      </c>
      <c r="O1162">
        <f t="shared" si="73"/>
        <v>1154</v>
      </c>
      <c r="P1162" s="25">
        <v>96</v>
      </c>
      <c r="Q1162" s="25">
        <v>2</v>
      </c>
      <c r="R1162" s="27">
        <f t="shared" si="75"/>
        <v>2.3804543002699603</v>
      </c>
      <c r="S1162" s="41">
        <v>2.3464874639242299</v>
      </c>
      <c r="T1162" s="41">
        <v>2.5285613622780598</v>
      </c>
      <c r="W1162">
        <f t="shared" si="74"/>
        <v>1154</v>
      </c>
      <c r="X1162" s="25">
        <v>96</v>
      </c>
      <c r="Y1162" s="25">
        <v>2</v>
      </c>
      <c r="Z1162" s="41">
        <v>0</v>
      </c>
      <c r="AA1162" s="41">
        <v>0</v>
      </c>
    </row>
    <row r="1163" spans="9:27" ht="14.5" x14ac:dyDescent="0.35">
      <c r="I1163">
        <f t="shared" si="72"/>
        <v>1155</v>
      </c>
      <c r="J1163" s="25">
        <v>96</v>
      </c>
      <c r="K1163" s="25">
        <v>3</v>
      </c>
      <c r="L1163" s="40">
        <v>0</v>
      </c>
      <c r="M1163" s="40">
        <v>0</v>
      </c>
      <c r="O1163">
        <f t="shared" si="73"/>
        <v>1155</v>
      </c>
      <c r="P1163" s="25">
        <v>96</v>
      </c>
      <c r="Q1163" s="25">
        <v>3</v>
      </c>
      <c r="R1163" s="27">
        <f t="shared" si="75"/>
        <v>2.3682709721791557</v>
      </c>
      <c r="S1163" s="41">
        <v>2.3349433010460001</v>
      </c>
      <c r="T1163" s="41">
        <v>2.5135910545342601</v>
      </c>
      <c r="W1163">
        <f t="shared" si="74"/>
        <v>1155</v>
      </c>
      <c r="X1163" s="25">
        <v>96</v>
      </c>
      <c r="Y1163" s="25">
        <v>3</v>
      </c>
      <c r="Z1163" s="41">
        <v>0</v>
      </c>
      <c r="AA1163" s="41">
        <v>0</v>
      </c>
    </row>
    <row r="1164" spans="9:27" ht="14.5" x14ac:dyDescent="0.35">
      <c r="I1164">
        <f t="shared" si="72"/>
        <v>1156</v>
      </c>
      <c r="J1164" s="25">
        <v>96</v>
      </c>
      <c r="K1164" s="25">
        <v>4</v>
      </c>
      <c r="L1164" s="40">
        <v>0</v>
      </c>
      <c r="M1164" s="40">
        <v>0</v>
      </c>
      <c r="O1164">
        <f t="shared" si="73"/>
        <v>1156</v>
      </c>
      <c r="P1164" s="25">
        <v>96</v>
      </c>
      <c r="Q1164" s="25">
        <v>4</v>
      </c>
      <c r="R1164" s="27">
        <f t="shared" si="75"/>
        <v>2.3557225636314154</v>
      </c>
      <c r="S1164" s="41">
        <v>2.3230430064092298</v>
      </c>
      <c r="T1164" s="41">
        <v>2.49821664693782</v>
      </c>
      <c r="W1164">
        <f t="shared" si="74"/>
        <v>1156</v>
      </c>
      <c r="X1164" s="25">
        <v>96</v>
      </c>
      <c r="Y1164" s="25">
        <v>4</v>
      </c>
      <c r="Z1164" s="41">
        <v>0</v>
      </c>
      <c r="AA1164" s="41">
        <v>0</v>
      </c>
    </row>
    <row r="1165" spans="9:27" ht="14.5" x14ac:dyDescent="0.35">
      <c r="I1165">
        <f t="shared" si="72"/>
        <v>1157</v>
      </c>
      <c r="J1165" s="25">
        <v>96</v>
      </c>
      <c r="K1165" s="25">
        <v>5</v>
      </c>
      <c r="L1165" s="40">
        <v>0</v>
      </c>
      <c r="M1165" s="40">
        <v>0</v>
      </c>
      <c r="O1165">
        <f t="shared" si="73"/>
        <v>1157</v>
      </c>
      <c r="P1165" s="25">
        <v>96</v>
      </c>
      <c r="Q1165" s="25">
        <v>5</v>
      </c>
      <c r="R1165" s="27">
        <f t="shared" si="75"/>
        <v>2.3427979050122643</v>
      </c>
      <c r="S1165" s="41">
        <v>2.31077543232511</v>
      </c>
      <c r="T1165" s="41">
        <v>2.48242687427084</v>
      </c>
      <c r="W1165">
        <f t="shared" si="74"/>
        <v>1157</v>
      </c>
      <c r="X1165" s="25">
        <v>96</v>
      </c>
      <c r="Y1165" s="25">
        <v>5</v>
      </c>
      <c r="Z1165" s="41">
        <v>0</v>
      </c>
      <c r="AA1165" s="41">
        <v>0</v>
      </c>
    </row>
    <row r="1166" spans="9:27" ht="14.5" x14ac:dyDescent="0.35">
      <c r="I1166">
        <f t="shared" si="72"/>
        <v>1158</v>
      </c>
      <c r="J1166" s="25">
        <v>96</v>
      </c>
      <c r="K1166" s="25">
        <v>6</v>
      </c>
      <c r="L1166" s="40">
        <v>0</v>
      </c>
      <c r="M1166" s="40">
        <v>0</v>
      </c>
      <c r="O1166">
        <f t="shared" si="73"/>
        <v>1158</v>
      </c>
      <c r="P1166" s="25">
        <v>96</v>
      </c>
      <c r="Q1166" s="25">
        <v>6</v>
      </c>
      <c r="R1166" s="27">
        <f t="shared" si="75"/>
        <v>2.3294854861672083</v>
      </c>
      <c r="S1166" s="41">
        <v>2.29812908354242</v>
      </c>
      <c r="T1166" s="41">
        <v>2.4662101613954399</v>
      </c>
      <c r="W1166">
        <f t="shared" si="74"/>
        <v>1158</v>
      </c>
      <c r="X1166" s="25">
        <v>96</v>
      </c>
      <c r="Y1166" s="25">
        <v>6</v>
      </c>
      <c r="Z1166" s="41">
        <v>0</v>
      </c>
      <c r="AA1166" s="41">
        <v>0</v>
      </c>
    </row>
    <row r="1167" spans="9:27" ht="14.5" x14ac:dyDescent="0.35">
      <c r="I1167">
        <f t="shared" si="72"/>
        <v>1159</v>
      </c>
      <c r="J1167" s="25">
        <v>96</v>
      </c>
      <c r="K1167" s="25">
        <v>7</v>
      </c>
      <c r="L1167" s="40">
        <v>0</v>
      </c>
      <c r="M1167" s="40">
        <v>0</v>
      </c>
      <c r="O1167">
        <f t="shared" si="73"/>
        <v>1159</v>
      </c>
      <c r="P1167" s="25">
        <v>96</v>
      </c>
      <c r="Q1167" s="25">
        <v>7</v>
      </c>
      <c r="R1167" s="27">
        <f t="shared" si="75"/>
        <v>2.3157734459684693</v>
      </c>
      <c r="S1167" s="41">
        <v>2.2850921063926002</v>
      </c>
      <c r="T1167" s="41">
        <v>2.4495546146590899</v>
      </c>
      <c r="W1167">
        <f t="shared" si="74"/>
        <v>1159</v>
      </c>
      <c r="X1167" s="25">
        <v>96</v>
      </c>
      <c r="Y1167" s="25">
        <v>7</v>
      </c>
      <c r="Z1167" s="41">
        <v>0</v>
      </c>
      <c r="AA1167" s="41">
        <v>0</v>
      </c>
    </row>
    <row r="1168" spans="9:27" ht="14.5" x14ac:dyDescent="0.35">
      <c r="I1168">
        <f t="shared" si="72"/>
        <v>1160</v>
      </c>
      <c r="J1168" s="25">
        <v>96</v>
      </c>
      <c r="K1168" s="25">
        <v>8</v>
      </c>
      <c r="L1168" s="40">
        <v>0</v>
      </c>
      <c r="M1168" s="40">
        <v>0</v>
      </c>
      <c r="O1168">
        <f t="shared" si="73"/>
        <v>1160</v>
      </c>
      <c r="P1168" s="25">
        <v>96</v>
      </c>
      <c r="Q1168" s="25">
        <v>8</v>
      </c>
      <c r="R1168" s="27">
        <f t="shared" si="75"/>
        <v>2.3016495615618968</v>
      </c>
      <c r="S1168" s="41">
        <v>2.2716522775960399</v>
      </c>
      <c r="T1168" s="41">
        <v>2.4324480130627899</v>
      </c>
      <c r="W1168">
        <f t="shared" si="74"/>
        <v>1160</v>
      </c>
      <c r="X1168" s="25">
        <v>96</v>
      </c>
      <c r="Y1168" s="25">
        <v>8</v>
      </c>
      <c r="Z1168" s="41">
        <v>0</v>
      </c>
      <c r="AA1168" s="41">
        <v>0</v>
      </c>
    </row>
    <row r="1169" spans="9:27" ht="14.5" x14ac:dyDescent="0.35">
      <c r="I1169">
        <f t="shared" si="72"/>
        <v>1161</v>
      </c>
      <c r="J1169" s="25">
        <v>96</v>
      </c>
      <c r="K1169" s="25">
        <v>9</v>
      </c>
      <c r="L1169" s="40">
        <v>0</v>
      </c>
      <c r="M1169" s="40">
        <v>0</v>
      </c>
      <c r="O1169">
        <f t="shared" si="73"/>
        <v>1161</v>
      </c>
      <c r="P1169" s="25">
        <v>96</v>
      </c>
      <c r="Q1169" s="25">
        <v>9</v>
      </c>
      <c r="R1169" s="27">
        <f t="shared" si="75"/>
        <v>2.2871012372843387</v>
      </c>
      <c r="S1169" s="41">
        <v>2.2577969927191002</v>
      </c>
      <c r="T1169" s="41">
        <v>2.41487779918572</v>
      </c>
      <c r="W1169">
        <f t="shared" si="74"/>
        <v>1161</v>
      </c>
      <c r="X1169" s="25">
        <v>96</v>
      </c>
      <c r="Y1169" s="25">
        <v>9</v>
      </c>
      <c r="Z1169" s="41">
        <v>0</v>
      </c>
      <c r="AA1169" s="41">
        <v>0</v>
      </c>
    </row>
    <row r="1170" spans="9:27" ht="14.5" x14ac:dyDescent="0.35">
      <c r="I1170">
        <f t="shared" si="72"/>
        <v>1162</v>
      </c>
      <c r="J1170" s="25">
        <v>96</v>
      </c>
      <c r="K1170" s="25">
        <v>10</v>
      </c>
      <c r="L1170" s="40">
        <v>0</v>
      </c>
      <c r="M1170" s="40">
        <v>0</v>
      </c>
      <c r="O1170">
        <f t="shared" si="73"/>
        <v>1162</v>
      </c>
      <c r="P1170" s="25">
        <v>96</v>
      </c>
      <c r="Q1170" s="25">
        <v>10</v>
      </c>
      <c r="R1170" s="27">
        <f t="shared" si="75"/>
        <v>2.2721154932411718</v>
      </c>
      <c r="S1170" s="41">
        <v>2.2435132542707898</v>
      </c>
      <c r="T1170" s="41">
        <v>2.3968310698594602</v>
      </c>
      <c r="W1170">
        <f t="shared" si="74"/>
        <v>1162</v>
      </c>
      <c r="X1170" s="25">
        <v>96</v>
      </c>
      <c r="Y1170" s="25">
        <v>10</v>
      </c>
      <c r="Z1170" s="41">
        <v>0</v>
      </c>
      <c r="AA1170" s="41">
        <v>0</v>
      </c>
    </row>
    <row r="1171" spans="9:27" ht="14.5" x14ac:dyDescent="0.35">
      <c r="I1171">
        <f t="shared" si="72"/>
        <v>1163</v>
      </c>
      <c r="J1171" s="25">
        <v>96</v>
      </c>
      <c r="K1171" s="25">
        <v>11</v>
      </c>
      <c r="L1171" s="40">
        <v>0</v>
      </c>
      <c r="M1171" s="40">
        <v>0</v>
      </c>
      <c r="O1171">
        <f t="shared" si="73"/>
        <v>1163</v>
      </c>
      <c r="P1171" s="25">
        <v>96</v>
      </c>
      <c r="Q1171" s="25">
        <v>11</v>
      </c>
      <c r="R1171" s="27">
        <f t="shared" si="75"/>
        <v>2.2566789535338048</v>
      </c>
      <c r="S1171" s="41">
        <v>2.2287876594281602</v>
      </c>
      <c r="T1171" s="41">
        <v>2.3782945665848598</v>
      </c>
      <c r="W1171">
        <f t="shared" si="74"/>
        <v>1163</v>
      </c>
      <c r="X1171" s="25">
        <v>96</v>
      </c>
      <c r="Y1171" s="25">
        <v>11</v>
      </c>
      <c r="Z1171" s="41">
        <v>0</v>
      </c>
      <c r="AA1171" s="41">
        <v>0</v>
      </c>
    </row>
    <row r="1172" spans="9:27" ht="14.5" x14ac:dyDescent="0.35">
      <c r="I1172">
        <f t="shared" si="72"/>
        <v>1164</v>
      </c>
      <c r="J1172" s="25">
        <v>97</v>
      </c>
      <c r="K1172" s="25">
        <v>0</v>
      </c>
      <c r="L1172" s="40">
        <v>0</v>
      </c>
      <c r="M1172" s="40">
        <v>0</v>
      </c>
      <c r="O1172">
        <f t="shared" si="73"/>
        <v>1164</v>
      </c>
      <c r="P1172" s="25">
        <v>97</v>
      </c>
      <c r="Q1172" s="25">
        <v>0</v>
      </c>
      <c r="R1172" s="27">
        <f t="shared" si="75"/>
        <v>2.2407778341260998</v>
      </c>
      <c r="S1172" s="41">
        <v>2.2136063873784302</v>
      </c>
      <c r="T1172" s="41">
        <v>2.3592546656845599</v>
      </c>
      <c r="W1172">
        <f t="shared" si="74"/>
        <v>1164</v>
      </c>
      <c r="X1172" s="25">
        <v>97</v>
      </c>
      <c r="Y1172" s="25">
        <v>0</v>
      </c>
      <c r="Z1172" s="41">
        <v>0</v>
      </c>
      <c r="AA1172" s="41">
        <v>0</v>
      </c>
    </row>
    <row r="1173" spans="9:27" ht="14.5" x14ac:dyDescent="0.35">
      <c r="I1173">
        <f t="shared" si="72"/>
        <v>1165</v>
      </c>
      <c r="J1173" s="25">
        <v>97</v>
      </c>
      <c r="K1173" s="25">
        <v>1</v>
      </c>
      <c r="L1173" s="40">
        <v>0</v>
      </c>
      <c r="M1173" s="40">
        <v>0</v>
      </c>
      <c r="O1173">
        <f t="shared" si="73"/>
        <v>1165</v>
      </c>
      <c r="P1173" s="25">
        <v>97</v>
      </c>
      <c r="Q1173" s="25">
        <v>1</v>
      </c>
      <c r="R1173" s="27">
        <f t="shared" si="75"/>
        <v>2.2305121916182378</v>
      </c>
      <c r="S1173" s="41">
        <v>2.2038125211345299</v>
      </c>
      <c r="T1173" s="41">
        <v>2.3469319167782898</v>
      </c>
      <c r="W1173">
        <f t="shared" si="74"/>
        <v>1165</v>
      </c>
      <c r="X1173" s="25">
        <v>97</v>
      </c>
      <c r="Y1173" s="25">
        <v>1</v>
      </c>
      <c r="Z1173" s="41">
        <v>0</v>
      </c>
      <c r="AA1173" s="41">
        <v>0</v>
      </c>
    </row>
    <row r="1174" spans="9:27" ht="14.5" x14ac:dyDescent="0.35">
      <c r="I1174">
        <f t="shared" si="72"/>
        <v>1166</v>
      </c>
      <c r="J1174" s="25">
        <v>97</v>
      </c>
      <c r="K1174" s="25">
        <v>2</v>
      </c>
      <c r="L1174" s="40">
        <v>0</v>
      </c>
      <c r="M1174" s="40">
        <v>0</v>
      </c>
      <c r="O1174">
        <f t="shared" si="73"/>
        <v>1166</v>
      </c>
      <c r="P1174" s="25">
        <v>97</v>
      </c>
      <c r="Q1174" s="25">
        <v>2</v>
      </c>
      <c r="R1174" s="27">
        <f t="shared" si="75"/>
        <v>2.2199104275093435</v>
      </c>
      <c r="S1174" s="41">
        <v>2.1936904095291099</v>
      </c>
      <c r="T1174" s="41">
        <v>2.3342387031640199</v>
      </c>
      <c r="W1174">
        <f t="shared" si="74"/>
        <v>1166</v>
      </c>
      <c r="X1174" s="25">
        <v>97</v>
      </c>
      <c r="Y1174" s="25">
        <v>2</v>
      </c>
      <c r="Z1174" s="41">
        <v>0</v>
      </c>
      <c r="AA1174" s="41">
        <v>0</v>
      </c>
    </row>
    <row r="1175" spans="9:27" ht="14.5" x14ac:dyDescent="0.35">
      <c r="I1175">
        <f t="shared" si="72"/>
        <v>1167</v>
      </c>
      <c r="J1175" s="25">
        <v>97</v>
      </c>
      <c r="K1175" s="25">
        <v>3</v>
      </c>
      <c r="L1175" s="40">
        <v>0</v>
      </c>
      <c r="M1175" s="40">
        <v>0</v>
      </c>
      <c r="O1175">
        <f t="shared" si="73"/>
        <v>1167</v>
      </c>
      <c r="P1175" s="25">
        <v>97</v>
      </c>
      <c r="Q1175" s="25">
        <v>3</v>
      </c>
      <c r="R1175" s="27">
        <f t="shared" si="75"/>
        <v>2.2089613131266441</v>
      </c>
      <c r="S1175" s="41">
        <v>2.1832288848141301</v>
      </c>
      <c r="T1175" s="41">
        <v>2.3211635305162401</v>
      </c>
      <c r="W1175">
        <f t="shared" si="74"/>
        <v>1167</v>
      </c>
      <c r="X1175" s="25">
        <v>97</v>
      </c>
      <c r="Y1175" s="25">
        <v>3</v>
      </c>
      <c r="Z1175" s="41">
        <v>0</v>
      </c>
      <c r="AA1175" s="41">
        <v>0</v>
      </c>
    </row>
    <row r="1176" spans="9:27" ht="14.5" x14ac:dyDescent="0.35">
      <c r="I1176">
        <f t="shared" si="72"/>
        <v>1168</v>
      </c>
      <c r="J1176" s="25">
        <v>97</v>
      </c>
      <c r="K1176" s="25">
        <v>4</v>
      </c>
      <c r="L1176" s="40">
        <v>0</v>
      </c>
      <c r="M1176" s="40">
        <v>0</v>
      </c>
      <c r="O1176">
        <f t="shared" si="73"/>
        <v>1168</v>
      </c>
      <c r="P1176" s="25">
        <v>97</v>
      </c>
      <c r="Q1176" s="25">
        <v>4</v>
      </c>
      <c r="R1176" s="27">
        <f t="shared" si="75"/>
        <v>2.1976532460445442</v>
      </c>
      <c r="S1176" s="41">
        <v>2.17241640066884</v>
      </c>
      <c r="T1176" s="41">
        <v>2.3076945517729799</v>
      </c>
      <c r="W1176">
        <f t="shared" si="74"/>
        <v>1168</v>
      </c>
      <c r="X1176" s="25">
        <v>97</v>
      </c>
      <c r="Y1176" s="25">
        <v>4</v>
      </c>
      <c r="Z1176" s="41">
        <v>0</v>
      </c>
      <c r="AA1176" s="41">
        <v>0</v>
      </c>
    </row>
    <row r="1177" spans="9:27" ht="14.5" x14ac:dyDescent="0.35">
      <c r="I1177">
        <f t="shared" si="72"/>
        <v>1169</v>
      </c>
      <c r="J1177" s="25">
        <v>97</v>
      </c>
      <c r="K1177" s="25">
        <v>5</v>
      </c>
      <c r="L1177" s="40">
        <v>0</v>
      </c>
      <c r="M1177" s="40">
        <v>0</v>
      </c>
      <c r="O1177">
        <f t="shared" si="73"/>
        <v>1169</v>
      </c>
      <c r="P1177" s="25">
        <v>97</v>
      </c>
      <c r="Q1177" s="25">
        <v>5</v>
      </c>
      <c r="R1177" s="27">
        <f t="shared" si="75"/>
        <v>2.18597423760021</v>
      </c>
      <c r="S1177" s="41">
        <v>2.16124101934889</v>
      </c>
      <c r="T1177" s="41">
        <v>2.29381955624934</v>
      </c>
      <c r="W1177">
        <f t="shared" si="74"/>
        <v>1169</v>
      </c>
      <c r="X1177" s="25">
        <v>97</v>
      </c>
      <c r="Y1177" s="25">
        <v>5</v>
      </c>
      <c r="Z1177" s="41">
        <v>0</v>
      </c>
      <c r="AA1177" s="41">
        <v>0</v>
      </c>
    </row>
    <row r="1178" spans="9:27" ht="14.5" x14ac:dyDescent="0.35">
      <c r="I1178">
        <f t="shared" si="72"/>
        <v>1170</v>
      </c>
      <c r="J1178" s="25">
        <v>97</v>
      </c>
      <c r="K1178" s="25">
        <v>6</v>
      </c>
      <c r="L1178" s="40">
        <v>0</v>
      </c>
      <c r="M1178" s="40">
        <v>0</v>
      </c>
      <c r="O1178">
        <f t="shared" si="73"/>
        <v>1170</v>
      </c>
      <c r="P1178" s="25">
        <v>97</v>
      </c>
      <c r="Q1178" s="25">
        <v>6</v>
      </c>
      <c r="R1178" s="27">
        <f t="shared" si="75"/>
        <v>2.1739118999918849</v>
      </c>
      <c r="S1178" s="41">
        <v>2.1496903983993199</v>
      </c>
      <c r="T1178" s="41">
        <v>2.2795259584159702</v>
      </c>
      <c r="W1178">
        <f t="shared" si="74"/>
        <v>1170</v>
      </c>
      <c r="X1178" s="25">
        <v>97</v>
      </c>
      <c r="Y1178" s="25">
        <v>6</v>
      </c>
      <c r="Z1178" s="41">
        <v>0</v>
      </c>
      <c r="AA1178" s="41">
        <v>0</v>
      </c>
    </row>
    <row r="1179" spans="9:27" ht="14.5" x14ac:dyDescent="0.35">
      <c r="I1179">
        <f t="shared" si="72"/>
        <v>1171</v>
      </c>
      <c r="J1179" s="25">
        <v>97</v>
      </c>
      <c r="K1179" s="25">
        <v>7</v>
      </c>
      <c r="L1179" s="40">
        <v>0</v>
      </c>
      <c r="M1179" s="40">
        <v>0</v>
      </c>
      <c r="O1179">
        <f t="shared" si="73"/>
        <v>1171</v>
      </c>
      <c r="P1179" s="25">
        <v>97</v>
      </c>
      <c r="Q1179" s="25">
        <v>7</v>
      </c>
      <c r="R1179" s="27">
        <f t="shared" si="75"/>
        <v>2.1614534329462147</v>
      </c>
      <c r="S1179" s="41">
        <v>2.1377517769168599</v>
      </c>
      <c r="T1179" s="41">
        <v>2.2648007863324402</v>
      </c>
      <c r="W1179">
        <f t="shared" si="74"/>
        <v>1171</v>
      </c>
      <c r="X1179" s="25">
        <v>97</v>
      </c>
      <c r="Y1179" s="25">
        <v>7</v>
      </c>
      <c r="Z1179" s="41">
        <v>0</v>
      </c>
      <c r="AA1179" s="41">
        <v>0</v>
      </c>
    </row>
    <row r="1180" spans="9:27" ht="14.5" x14ac:dyDescent="0.35">
      <c r="I1180">
        <f t="shared" si="72"/>
        <v>1172</v>
      </c>
      <c r="J1180" s="25">
        <v>97</v>
      </c>
      <c r="K1180" s="25">
        <v>8</v>
      </c>
      <c r="L1180" s="40">
        <v>0</v>
      </c>
      <c r="M1180" s="40">
        <v>0</v>
      </c>
      <c r="O1180">
        <f t="shared" si="73"/>
        <v>1172</v>
      </c>
      <c r="P1180" s="25">
        <v>97</v>
      </c>
      <c r="Q1180" s="25">
        <v>8</v>
      </c>
      <c r="R1180" s="27">
        <f t="shared" si="75"/>
        <v>2.1485856099399512</v>
      </c>
      <c r="S1180" s="41">
        <v>2.1254119613460598</v>
      </c>
      <c r="T1180" s="41">
        <v>2.2496306697245898</v>
      </c>
      <c r="W1180">
        <f t="shared" si="74"/>
        <v>1172</v>
      </c>
      <c r="X1180" s="25">
        <v>97</v>
      </c>
      <c r="Y1180" s="25">
        <v>8</v>
      </c>
      <c r="Z1180" s="41">
        <v>0</v>
      </c>
      <c r="AA1180" s="41">
        <v>0</v>
      </c>
    </row>
    <row r="1181" spans="9:27" ht="14.5" x14ac:dyDescent="0.35">
      <c r="I1181">
        <f t="shared" si="72"/>
        <v>1173</v>
      </c>
      <c r="J1181" s="25">
        <v>97</v>
      </c>
      <c r="K1181" s="25">
        <v>9</v>
      </c>
      <c r="L1181" s="40">
        <v>0</v>
      </c>
      <c r="M1181" s="40">
        <v>0</v>
      </c>
      <c r="O1181">
        <f t="shared" si="73"/>
        <v>1173</v>
      </c>
      <c r="P1181" s="25">
        <v>97</v>
      </c>
      <c r="Q1181" s="25">
        <v>9</v>
      </c>
      <c r="R1181" s="27">
        <f t="shared" si="75"/>
        <v>2.1352947639612552</v>
      </c>
      <c r="S1181" s="41">
        <v>2.11265731079355</v>
      </c>
      <c r="T1181" s="41">
        <v>2.2340018276950899</v>
      </c>
      <c r="W1181">
        <f t="shared" si="74"/>
        <v>1173</v>
      </c>
      <c r="X1181" s="25">
        <v>97</v>
      </c>
      <c r="Y1181" s="25">
        <v>9</v>
      </c>
      <c r="Z1181" s="41">
        <v>0</v>
      </c>
      <c r="AA1181" s="41">
        <v>0</v>
      </c>
    </row>
    <row r="1182" spans="9:27" ht="14.5" x14ac:dyDescent="0.35">
      <c r="I1182">
        <f t="shared" si="72"/>
        <v>1174</v>
      </c>
      <c r="J1182" s="25">
        <v>97</v>
      </c>
      <c r="K1182" s="25">
        <v>10</v>
      </c>
      <c r="L1182" s="40">
        <v>0</v>
      </c>
      <c r="M1182" s="40">
        <v>0</v>
      </c>
      <c r="O1182">
        <f t="shared" si="73"/>
        <v>1174</v>
      </c>
      <c r="P1182" s="25">
        <v>97</v>
      </c>
      <c r="Q1182" s="25">
        <v>10</v>
      </c>
      <c r="R1182" s="27">
        <f t="shared" si="75"/>
        <v>2.1215667727951111</v>
      </c>
      <c r="S1182" s="41">
        <v>2.0994737218440198</v>
      </c>
      <c r="T1182" s="41">
        <v>2.2179000560557598</v>
      </c>
      <c r="W1182">
        <f t="shared" si="74"/>
        <v>1174</v>
      </c>
      <c r="X1182" s="25">
        <v>97</v>
      </c>
      <c r="Y1182" s="25">
        <v>10</v>
      </c>
      <c r="Z1182" s="41">
        <v>0</v>
      </c>
      <c r="AA1182" s="41">
        <v>0</v>
      </c>
    </row>
    <row r="1183" spans="9:27" ht="14.5" x14ac:dyDescent="0.35">
      <c r="I1183">
        <f t="shared" si="72"/>
        <v>1175</v>
      </c>
      <c r="J1183" s="25">
        <v>97</v>
      </c>
      <c r="K1183" s="25">
        <v>11</v>
      </c>
      <c r="L1183" s="40">
        <v>0</v>
      </c>
      <c r="M1183" s="40">
        <v>0</v>
      </c>
      <c r="O1183">
        <f t="shared" si="73"/>
        <v>1175</v>
      </c>
      <c r="P1183" s="25">
        <v>97</v>
      </c>
      <c r="Q1183" s="25">
        <v>11</v>
      </c>
      <c r="R1183" s="27">
        <f t="shared" si="75"/>
        <v>2.1073870438169053</v>
      </c>
      <c r="S1183" s="41">
        <v>2.0858466128609701</v>
      </c>
      <c r="T1183" s="41">
        <v>2.2013107142700399</v>
      </c>
      <c r="W1183">
        <f t="shared" si="74"/>
        <v>1175</v>
      </c>
      <c r="X1183" s="25">
        <v>97</v>
      </c>
      <c r="Y1183" s="25">
        <v>11</v>
      </c>
      <c r="Z1183" s="41">
        <v>0</v>
      </c>
      <c r="AA1183" s="41">
        <v>0</v>
      </c>
    </row>
    <row r="1184" spans="9:27" ht="14.5" x14ac:dyDescent="0.35">
      <c r="I1184">
        <f t="shared" si="72"/>
        <v>1176</v>
      </c>
      <c r="J1184" s="25">
        <v>98</v>
      </c>
      <c r="K1184" s="25">
        <v>0</v>
      </c>
      <c r="L1184" s="40">
        <v>0</v>
      </c>
      <c r="M1184" s="40">
        <v>0</v>
      </c>
      <c r="O1184">
        <f t="shared" si="73"/>
        <v>1176</v>
      </c>
      <c r="P1184" s="25">
        <v>98</v>
      </c>
      <c r="Q1184" s="25">
        <v>0</v>
      </c>
      <c r="R1184" s="27">
        <f t="shared" si="75"/>
        <v>2.0927404982777817</v>
      </c>
      <c r="S1184" s="41">
        <v>2.07176090775486</v>
      </c>
      <c r="T1184" s="41">
        <v>2.1842187119935401</v>
      </c>
      <c r="W1184">
        <f t="shared" si="74"/>
        <v>1176</v>
      </c>
      <c r="X1184" s="25">
        <v>98</v>
      </c>
      <c r="Y1184" s="25">
        <v>0</v>
      </c>
      <c r="Z1184" s="41">
        <v>0</v>
      </c>
      <c r="AA1184" s="41">
        <v>0</v>
      </c>
    </row>
    <row r="1185" spans="9:27" ht="14.5" x14ac:dyDescent="0.35">
      <c r="I1185">
        <f t="shared" si="72"/>
        <v>1177</v>
      </c>
      <c r="J1185" s="25">
        <v>98</v>
      </c>
      <c r="K1185" s="25">
        <v>1</v>
      </c>
      <c r="L1185" s="40">
        <v>0</v>
      </c>
      <c r="M1185" s="40">
        <v>0</v>
      </c>
      <c r="O1185">
        <f t="shared" si="73"/>
        <v>1177</v>
      </c>
      <c r="P1185" s="25">
        <v>98</v>
      </c>
      <c r="Q1185" s="25">
        <v>1</v>
      </c>
      <c r="R1185" s="27">
        <f t="shared" si="75"/>
        <v>2.0836352736060744</v>
      </c>
      <c r="S1185" s="41">
        <v>2.0630040777966698</v>
      </c>
      <c r="T1185" s="41">
        <v>2.17359436682109</v>
      </c>
      <c r="W1185">
        <f t="shared" si="74"/>
        <v>1177</v>
      </c>
      <c r="X1185" s="25">
        <v>98</v>
      </c>
      <c r="Y1185" s="25">
        <v>1</v>
      </c>
      <c r="Z1185" s="41">
        <v>0</v>
      </c>
      <c r="AA1185" s="41">
        <v>0</v>
      </c>
    </row>
    <row r="1186" spans="9:27" ht="14.5" x14ac:dyDescent="0.35">
      <c r="I1186">
        <f t="shared" si="72"/>
        <v>1178</v>
      </c>
      <c r="J1186" s="25">
        <v>98</v>
      </c>
      <c r="K1186" s="25">
        <v>2</v>
      </c>
      <c r="L1186" s="40">
        <v>0</v>
      </c>
      <c r="M1186" s="40">
        <v>0</v>
      </c>
      <c r="O1186">
        <f t="shared" si="73"/>
        <v>1178</v>
      </c>
      <c r="P1186" s="25">
        <v>98</v>
      </c>
      <c r="Q1186" s="25">
        <v>2</v>
      </c>
      <c r="R1186" s="27">
        <f t="shared" si="75"/>
        <v>2.0742049315671167</v>
      </c>
      <c r="S1186" s="41">
        <v>2.0539287542340001</v>
      </c>
      <c r="T1186" s="41">
        <v>2.1626160224027999</v>
      </c>
      <c r="W1186">
        <f t="shared" si="74"/>
        <v>1178</v>
      </c>
      <c r="X1186" s="25">
        <v>98</v>
      </c>
      <c r="Y1186" s="25">
        <v>2</v>
      </c>
      <c r="Z1186" s="41">
        <v>0</v>
      </c>
      <c r="AA1186" s="41">
        <v>0</v>
      </c>
    </row>
    <row r="1187" spans="9:27" ht="14.5" x14ac:dyDescent="0.35">
      <c r="I1187">
        <f t="shared" si="72"/>
        <v>1179</v>
      </c>
      <c r="J1187" s="25">
        <v>98</v>
      </c>
      <c r="K1187" s="25">
        <v>3</v>
      </c>
      <c r="L1187" s="40">
        <v>0</v>
      </c>
      <c r="M1187" s="40">
        <v>0</v>
      </c>
      <c r="O1187">
        <f t="shared" si="73"/>
        <v>1179</v>
      </c>
      <c r="P1187" s="25">
        <v>98</v>
      </c>
      <c r="Q1187" s="25">
        <v>3</v>
      </c>
      <c r="R1187" s="27">
        <f t="shared" si="75"/>
        <v>2.0644376482894811</v>
      </c>
      <c r="S1187" s="41">
        <v>2.0445231855972299</v>
      </c>
      <c r="T1187" s="41">
        <v>2.1512715391705202</v>
      </c>
      <c r="W1187">
        <f t="shared" si="74"/>
        <v>1179</v>
      </c>
      <c r="X1187" s="25">
        <v>98</v>
      </c>
      <c r="Y1187" s="25">
        <v>3</v>
      </c>
      <c r="Z1187" s="41">
        <v>0</v>
      </c>
      <c r="AA1187" s="41">
        <v>0</v>
      </c>
    </row>
    <row r="1188" spans="9:27" ht="14.5" x14ac:dyDescent="0.35">
      <c r="I1188">
        <f t="shared" si="72"/>
        <v>1180</v>
      </c>
      <c r="J1188" s="25">
        <v>98</v>
      </c>
      <c r="K1188" s="25">
        <v>4</v>
      </c>
      <c r="L1188" s="40">
        <v>0</v>
      </c>
      <c r="M1188" s="40">
        <v>0</v>
      </c>
      <c r="O1188">
        <f t="shared" si="73"/>
        <v>1180</v>
      </c>
      <c r="P1188" s="25">
        <v>98</v>
      </c>
      <c r="Q1188" s="25">
        <v>4</v>
      </c>
      <c r="R1188" s="27">
        <f t="shared" si="75"/>
        <v>2.0543211712687768</v>
      </c>
      <c r="S1188" s="41">
        <v>2.0347751881489802</v>
      </c>
      <c r="T1188" s="41">
        <v>2.1395483647720899</v>
      </c>
      <c r="W1188">
        <f t="shared" si="74"/>
        <v>1180</v>
      </c>
      <c r="X1188" s="25">
        <v>98</v>
      </c>
      <c r="Y1188" s="25">
        <v>4</v>
      </c>
      <c r="Z1188" s="41">
        <v>0</v>
      </c>
      <c r="AA1188" s="41">
        <v>0</v>
      </c>
    </row>
    <row r="1189" spans="9:27" ht="14.5" x14ac:dyDescent="0.35">
      <c r="I1189">
        <f t="shared" si="72"/>
        <v>1181</v>
      </c>
      <c r="J1189" s="25">
        <v>98</v>
      </c>
      <c r="K1189" s="25">
        <v>5</v>
      </c>
      <c r="L1189" s="40">
        <v>0</v>
      </c>
      <c r="M1189" s="40">
        <v>0</v>
      </c>
      <c r="O1189">
        <f t="shared" si="73"/>
        <v>1181</v>
      </c>
      <c r="P1189" s="25">
        <v>98</v>
      </c>
      <c r="Q1189" s="25">
        <v>5</v>
      </c>
      <c r="R1189" s="27">
        <f t="shared" si="75"/>
        <v>2.0438428037917289</v>
      </c>
      <c r="S1189" s="41">
        <v>2.0246721299672301</v>
      </c>
      <c r="T1189" s="41">
        <v>2.1274335199821399</v>
      </c>
      <c r="W1189">
        <f t="shared" si="74"/>
        <v>1181</v>
      </c>
      <c r="X1189" s="25">
        <v>98</v>
      </c>
      <c r="Y1189" s="25">
        <v>5</v>
      </c>
      <c r="Z1189" s="41">
        <v>0</v>
      </c>
      <c r="AA1189" s="41">
        <v>0</v>
      </c>
    </row>
    <row r="1190" spans="9:27" ht="14.5" x14ac:dyDescent="0.35">
      <c r="I1190">
        <f t="shared" si="72"/>
        <v>1182</v>
      </c>
      <c r="J1190" s="25">
        <v>98</v>
      </c>
      <c r="K1190" s="25">
        <v>6</v>
      </c>
      <c r="L1190" s="40">
        <v>0</v>
      </c>
      <c r="M1190" s="40">
        <v>0</v>
      </c>
      <c r="O1190">
        <f t="shared" si="73"/>
        <v>1182</v>
      </c>
      <c r="P1190" s="25">
        <v>98</v>
      </c>
      <c r="Q1190" s="25">
        <v>6</v>
      </c>
      <c r="R1190" s="27">
        <f t="shared" si="75"/>
        <v>2.0329893887940087</v>
      </c>
      <c r="S1190" s="41">
        <v>2.0142009144424402</v>
      </c>
      <c r="T1190" s="41">
        <v>2.1149135841327098</v>
      </c>
      <c r="W1190">
        <f t="shared" si="74"/>
        <v>1182</v>
      </c>
      <c r="X1190" s="25">
        <v>98</v>
      </c>
      <c r="Y1190" s="25">
        <v>6</v>
      </c>
      <c r="Z1190" s="41">
        <v>0</v>
      </c>
      <c r="AA1190" s="41">
        <v>0</v>
      </c>
    </row>
    <row r="1191" spans="9:27" ht="14.5" x14ac:dyDescent="0.35">
      <c r="I1191">
        <f t="shared" si="72"/>
        <v>1183</v>
      </c>
      <c r="J1191" s="25">
        <v>98</v>
      </c>
      <c r="K1191" s="25">
        <v>7</v>
      </c>
      <c r="L1191" s="40">
        <v>0</v>
      </c>
      <c r="M1191" s="40">
        <v>0</v>
      </c>
      <c r="O1191">
        <f t="shared" si="73"/>
        <v>1183</v>
      </c>
      <c r="P1191" s="25">
        <v>98</v>
      </c>
      <c r="Q1191" s="25">
        <v>7</v>
      </c>
      <c r="R1191" s="27">
        <f t="shared" si="75"/>
        <v>2.0217472921314195</v>
      </c>
      <c r="S1191" s="41">
        <v>2.0033479631673199</v>
      </c>
      <c r="T1191" s="41">
        <v>2.10197468004757</v>
      </c>
      <c r="W1191">
        <f t="shared" si="74"/>
        <v>1183</v>
      </c>
      <c r="X1191" s="25">
        <v>98</v>
      </c>
      <c r="Y1191" s="25">
        <v>7</v>
      </c>
      <c r="Z1191" s="41">
        <v>0</v>
      </c>
      <c r="AA1191" s="41">
        <v>0</v>
      </c>
    </row>
    <row r="1192" spans="9:27" ht="14.5" x14ac:dyDescent="0.35">
      <c r="I1192">
        <f t="shared" si="72"/>
        <v>1184</v>
      </c>
      <c r="J1192" s="25">
        <v>98</v>
      </c>
      <c r="K1192" s="25">
        <v>8</v>
      </c>
      <c r="L1192" s="40">
        <v>0</v>
      </c>
      <c r="M1192" s="40">
        <v>0</v>
      </c>
      <c r="O1192">
        <f t="shared" si="73"/>
        <v>1184</v>
      </c>
      <c r="P1192" s="25">
        <v>98</v>
      </c>
      <c r="Q1192" s="25">
        <v>8</v>
      </c>
      <c r="R1192" s="27">
        <f t="shared" si="75"/>
        <v>2.0101023852428539</v>
      </c>
      <c r="S1192" s="41">
        <v>1.99209919819665</v>
      </c>
      <c r="T1192" s="41">
        <v>2.0886024584629701</v>
      </c>
      <c r="W1192">
        <f t="shared" si="74"/>
        <v>1184</v>
      </c>
      <c r="X1192" s="25">
        <v>98</v>
      </c>
      <c r="Y1192" s="25">
        <v>8</v>
      </c>
      <c r="Z1192" s="41">
        <v>0</v>
      </c>
      <c r="AA1192" s="41">
        <v>0</v>
      </c>
    </row>
    <row r="1193" spans="9:27" ht="14.5" x14ac:dyDescent="0.35">
      <c r="I1193">
        <f t="shared" si="72"/>
        <v>1185</v>
      </c>
      <c r="J1193" s="25">
        <v>98</v>
      </c>
      <c r="K1193" s="25">
        <v>9</v>
      </c>
      <c r="L1193" s="40">
        <v>0</v>
      </c>
      <c r="M1193" s="40">
        <v>0</v>
      </c>
      <c r="O1193">
        <f t="shared" si="73"/>
        <v>1185</v>
      </c>
      <c r="P1193" s="25">
        <v>98</v>
      </c>
      <c r="Q1193" s="25">
        <v>9</v>
      </c>
      <c r="R1193" s="27">
        <f t="shared" si="75"/>
        <v>1.9980400271830645</v>
      </c>
      <c r="S1193" s="41">
        <v>1.98044002365413</v>
      </c>
      <c r="T1193" s="41">
        <v>2.0747820819175899</v>
      </c>
      <c r="W1193">
        <f t="shared" si="74"/>
        <v>1185</v>
      </c>
      <c r="X1193" s="25">
        <v>98</v>
      </c>
      <c r="Y1193" s="25">
        <v>9</v>
      </c>
      <c r="Z1193" s="41">
        <v>0</v>
      </c>
      <c r="AA1193" s="41">
        <v>0</v>
      </c>
    </row>
    <row r="1194" spans="9:27" ht="14.5" x14ac:dyDescent="0.35">
      <c r="I1194">
        <f t="shared" si="72"/>
        <v>1186</v>
      </c>
      <c r="J1194" s="25">
        <v>98</v>
      </c>
      <c r="K1194" s="25">
        <v>10</v>
      </c>
      <c r="L1194" s="40">
        <v>0</v>
      </c>
      <c r="M1194" s="40">
        <v>0</v>
      </c>
      <c r="O1194">
        <f t="shared" si="73"/>
        <v>1186</v>
      </c>
      <c r="P1194" s="25">
        <v>98</v>
      </c>
      <c r="Q1194" s="25">
        <v>10</v>
      </c>
      <c r="R1194" s="27">
        <f t="shared" si="75"/>
        <v>1.9855450460022281</v>
      </c>
      <c r="S1194" s="41">
        <v>1.96835530666214</v>
      </c>
      <c r="T1194" s="41">
        <v>2.06049820809339</v>
      </c>
      <c r="W1194">
        <f t="shared" si="74"/>
        <v>1186</v>
      </c>
      <c r="X1194" s="25">
        <v>98</v>
      </c>
      <c r="Y1194" s="25">
        <v>10</v>
      </c>
      <c r="Z1194" s="41">
        <v>0</v>
      </c>
      <c r="AA1194" s="41">
        <v>0</v>
      </c>
    </row>
    <row r="1195" spans="9:27" ht="14.5" x14ac:dyDescent="0.35">
      <c r="I1195">
        <f t="shared" si="72"/>
        <v>1187</v>
      </c>
      <c r="J1195" s="25">
        <v>98</v>
      </c>
      <c r="K1195" s="25">
        <v>11</v>
      </c>
      <c r="L1195" s="40">
        <v>0</v>
      </c>
      <c r="M1195" s="40">
        <v>0</v>
      </c>
      <c r="O1195">
        <f t="shared" si="73"/>
        <v>1187</v>
      </c>
      <c r="P1195" s="25">
        <v>98</v>
      </c>
      <c r="Q1195" s="25">
        <v>11</v>
      </c>
      <c r="R1195" s="27">
        <f t="shared" si="75"/>
        <v>1.9726017194485364</v>
      </c>
      <c r="S1195" s="41">
        <v>1.9558293575694701</v>
      </c>
      <c r="T1195" s="41">
        <v>2.0457349725887699</v>
      </c>
      <c r="W1195">
        <f t="shared" si="74"/>
        <v>1187</v>
      </c>
      <c r="X1195" s="25">
        <v>98</v>
      </c>
      <c r="Y1195" s="25">
        <v>11</v>
      </c>
      <c r="Z1195" s="41">
        <v>0</v>
      </c>
      <c r="AA1195" s="41">
        <v>0</v>
      </c>
    </row>
    <row r="1196" spans="9:27" ht="14.5" x14ac:dyDescent="0.35">
      <c r="I1196">
        <f t="shared" si="72"/>
        <v>1188</v>
      </c>
      <c r="J1196" s="25">
        <v>99</v>
      </c>
      <c r="K1196" s="25">
        <v>0</v>
      </c>
      <c r="L1196" s="40">
        <v>0</v>
      </c>
      <c r="M1196" s="40">
        <v>0</v>
      </c>
      <c r="O1196">
        <f t="shared" si="73"/>
        <v>1188</v>
      </c>
      <c r="P1196" s="25">
        <v>99</v>
      </c>
      <c r="Q1196" s="25">
        <v>0</v>
      </c>
      <c r="R1196" s="27">
        <f t="shared" si="75"/>
        <v>1.9591937549692093</v>
      </c>
      <c r="S1196" s="41">
        <v>1.94284590945124</v>
      </c>
      <c r="T1196" s="41">
        <v>2.0304759711045102</v>
      </c>
      <c r="W1196">
        <f t="shared" si="74"/>
        <v>1188</v>
      </c>
      <c r="X1196" s="25">
        <v>99</v>
      </c>
      <c r="Y1196" s="25">
        <v>0</v>
      </c>
      <c r="Z1196" s="41">
        <v>0</v>
      </c>
      <c r="AA1196" s="41">
        <v>0</v>
      </c>
    </row>
    <row r="1197" spans="9:27" ht="14.5" x14ac:dyDescent="0.35">
      <c r="I1197">
        <f t="shared" si="72"/>
        <v>1189</v>
      </c>
      <c r="J1197" s="25">
        <v>99</v>
      </c>
      <c r="K1197" s="25">
        <v>1</v>
      </c>
      <c r="L1197" s="40">
        <v>0</v>
      </c>
      <c r="M1197" s="40">
        <v>0</v>
      </c>
      <c r="O1197">
        <f t="shared" si="73"/>
        <v>1189</v>
      </c>
      <c r="P1197" s="25">
        <v>99</v>
      </c>
      <c r="Q1197" s="25">
        <v>1</v>
      </c>
      <c r="R1197" s="27">
        <f t="shared" si="75"/>
        <v>1.9511753320158038</v>
      </c>
      <c r="S1197" s="41">
        <v>1.9350905997982</v>
      </c>
      <c r="T1197" s="41">
        <v>2.0213102838755699</v>
      </c>
      <c r="W1197">
        <f t="shared" si="74"/>
        <v>1189</v>
      </c>
      <c r="X1197" s="25">
        <v>99</v>
      </c>
      <c r="Y1197" s="25">
        <v>1</v>
      </c>
      <c r="Z1197" s="41">
        <v>0</v>
      </c>
      <c r="AA1197" s="41">
        <v>0</v>
      </c>
    </row>
    <row r="1198" spans="9:27" ht="14.5" x14ac:dyDescent="0.35">
      <c r="I1198">
        <f t="shared" si="72"/>
        <v>1190</v>
      </c>
      <c r="J1198" s="25">
        <v>99</v>
      </c>
      <c r="K1198" s="25">
        <v>2</v>
      </c>
      <c r="L1198" s="40">
        <v>0</v>
      </c>
      <c r="M1198" s="40">
        <v>0</v>
      </c>
      <c r="O1198">
        <f t="shared" si="73"/>
        <v>1190</v>
      </c>
      <c r="P1198" s="25">
        <v>99</v>
      </c>
      <c r="Q1198" s="25">
        <v>2</v>
      </c>
      <c r="R1198" s="27">
        <f t="shared" si="75"/>
        <v>1.9428459227696753</v>
      </c>
      <c r="S1198" s="41">
        <v>1.92702999251921</v>
      </c>
      <c r="T1198" s="41">
        <v>2.0118088058147401</v>
      </c>
      <c r="W1198">
        <f t="shared" si="74"/>
        <v>1190</v>
      </c>
      <c r="X1198" s="25">
        <v>99</v>
      </c>
      <c r="Y1198" s="25">
        <v>2</v>
      </c>
      <c r="Z1198" s="41">
        <v>0</v>
      </c>
      <c r="AA1198" s="41">
        <v>0</v>
      </c>
    </row>
    <row r="1199" spans="9:27" ht="14.5" x14ac:dyDescent="0.35">
      <c r="I1199">
        <f t="shared" si="72"/>
        <v>1191</v>
      </c>
      <c r="J1199" s="25">
        <v>99</v>
      </c>
      <c r="K1199" s="25">
        <v>3</v>
      </c>
      <c r="L1199" s="40">
        <v>0</v>
      </c>
      <c r="M1199" s="40">
        <v>0</v>
      </c>
      <c r="O1199">
        <f t="shared" si="73"/>
        <v>1191</v>
      </c>
      <c r="P1199" s="25">
        <v>99</v>
      </c>
      <c r="Q1199" s="25">
        <v>3</v>
      </c>
      <c r="R1199" s="27">
        <f t="shared" si="75"/>
        <v>1.9341932587219319</v>
      </c>
      <c r="S1199" s="41">
        <v>1.91865190246301</v>
      </c>
      <c r="T1199" s="41">
        <v>2.00195890494525</v>
      </c>
      <c r="W1199">
        <f t="shared" si="74"/>
        <v>1191</v>
      </c>
      <c r="X1199" s="25">
        <v>99</v>
      </c>
      <c r="Y1199" s="25">
        <v>3</v>
      </c>
      <c r="Z1199" s="41">
        <v>0</v>
      </c>
      <c r="AA1199" s="41">
        <v>0</v>
      </c>
    </row>
    <row r="1200" spans="9:27" ht="14.5" x14ac:dyDescent="0.35">
      <c r="I1200">
        <f t="shared" si="72"/>
        <v>1192</v>
      </c>
      <c r="J1200" s="25">
        <v>99</v>
      </c>
      <c r="K1200" s="25">
        <v>4</v>
      </c>
      <c r="L1200" s="40">
        <v>0</v>
      </c>
      <c r="M1200" s="40">
        <v>0</v>
      </c>
      <c r="O1200">
        <f t="shared" si="73"/>
        <v>1192</v>
      </c>
      <c r="P1200" s="25">
        <v>99</v>
      </c>
      <c r="Q1200" s="25">
        <v>4</v>
      </c>
      <c r="R1200" s="27">
        <f t="shared" si="75"/>
        <v>1.9252045887113138</v>
      </c>
      <c r="S1200" s="41">
        <v>1.9099436593908801</v>
      </c>
      <c r="T1200" s="41">
        <v>1.9917474772557999</v>
      </c>
      <c r="W1200">
        <f t="shared" si="74"/>
        <v>1192</v>
      </c>
      <c r="X1200" s="25">
        <v>99</v>
      </c>
      <c r="Y1200" s="25">
        <v>4</v>
      </c>
      <c r="Z1200" s="41">
        <v>0</v>
      </c>
      <c r="AA1200" s="41">
        <v>0</v>
      </c>
    </row>
    <row r="1201" spans="9:27" ht="14.5" x14ac:dyDescent="0.35">
      <c r="I1201">
        <f t="shared" si="72"/>
        <v>1193</v>
      </c>
      <c r="J1201" s="25">
        <v>99</v>
      </c>
      <c r="K1201" s="25">
        <v>5</v>
      </c>
      <c r="L1201" s="40">
        <v>0</v>
      </c>
      <c r="M1201" s="40">
        <v>0</v>
      </c>
      <c r="O1201">
        <f t="shared" si="73"/>
        <v>1193</v>
      </c>
      <c r="P1201" s="25">
        <v>99</v>
      </c>
      <c r="Q1201" s="25">
        <v>5</v>
      </c>
      <c r="R1201" s="27">
        <f t="shared" si="75"/>
        <v>1.9158666599044805</v>
      </c>
      <c r="S1201" s="41">
        <v>1.90089208865083</v>
      </c>
      <c r="T1201" s="41">
        <v>1.9811609290155301</v>
      </c>
      <c r="W1201">
        <f t="shared" si="74"/>
        <v>1193</v>
      </c>
      <c r="X1201" s="25">
        <v>99</v>
      </c>
      <c r="Y1201" s="25">
        <v>5</v>
      </c>
      <c r="Z1201" s="41">
        <v>0</v>
      </c>
      <c r="AA1201" s="41">
        <v>0</v>
      </c>
    </row>
    <row r="1202" spans="9:27" ht="14.5" x14ac:dyDescent="0.35">
      <c r="I1202">
        <f t="shared" si="72"/>
        <v>1194</v>
      </c>
      <c r="J1202" s="25">
        <v>99</v>
      </c>
      <c r="K1202" s="25">
        <v>6</v>
      </c>
      <c r="L1202" s="40">
        <v>0</v>
      </c>
      <c r="M1202" s="40">
        <v>0</v>
      </c>
      <c r="O1202">
        <f t="shared" si="73"/>
        <v>1194</v>
      </c>
      <c r="P1202" s="25">
        <v>99</v>
      </c>
      <c r="Q1202" s="25">
        <v>6</v>
      </c>
      <c r="R1202" s="27">
        <f t="shared" si="75"/>
        <v>1.9061656980264217</v>
      </c>
      <c r="S1202" s="41">
        <v>1.8914834910817599</v>
      </c>
      <c r="T1202" s="41">
        <v>1.97018515842701</v>
      </c>
      <c r="W1202">
        <f t="shared" si="74"/>
        <v>1194</v>
      </c>
      <c r="X1202" s="25">
        <v>99</v>
      </c>
      <c r="Y1202" s="25">
        <v>6</v>
      </c>
      <c r="Z1202" s="41">
        <v>0</v>
      </c>
      <c r="AA1202" s="41">
        <v>0</v>
      </c>
    </row>
    <row r="1203" spans="9:27" ht="14.5" x14ac:dyDescent="0.35">
      <c r="I1203">
        <f t="shared" si="72"/>
        <v>1195</v>
      </c>
      <c r="J1203" s="25">
        <v>99</v>
      </c>
      <c r="K1203" s="25">
        <v>7</v>
      </c>
      <c r="L1203" s="40">
        <v>0</v>
      </c>
      <c r="M1203" s="40">
        <v>0</v>
      </c>
      <c r="O1203">
        <f t="shared" si="73"/>
        <v>1195</v>
      </c>
      <c r="P1203" s="25">
        <v>99</v>
      </c>
      <c r="Q1203" s="25">
        <v>7</v>
      </c>
      <c r="R1203" s="27">
        <f t="shared" si="75"/>
        <v>1.8960873868118071</v>
      </c>
      <c r="S1203" s="41">
        <v>1.88170362211738</v>
      </c>
      <c r="T1203" s="41">
        <v>1.9588055365924899</v>
      </c>
      <c r="W1203">
        <f t="shared" si="74"/>
        <v>1195</v>
      </c>
      <c r="X1203" s="25">
        <v>99</v>
      </c>
      <c r="Y1203" s="25">
        <v>7</v>
      </c>
      <c r="Z1203" s="41">
        <v>0</v>
      </c>
      <c r="AA1203" s="41">
        <v>0</v>
      </c>
    </row>
    <row r="1204" spans="9:27" ht="14.5" x14ac:dyDescent="0.35">
      <c r="I1204">
        <f t="shared" si="72"/>
        <v>1196</v>
      </c>
      <c r="J1204" s="25">
        <v>99</v>
      </c>
      <c r="K1204" s="25">
        <v>8</v>
      </c>
      <c r="L1204" s="40">
        <v>0</v>
      </c>
      <c r="M1204" s="40">
        <v>0</v>
      </c>
      <c r="O1204">
        <f t="shared" si="73"/>
        <v>1196</v>
      </c>
      <c r="P1204" s="25">
        <v>99</v>
      </c>
      <c r="Q1204" s="25">
        <v>8</v>
      </c>
      <c r="R1204" s="27">
        <f t="shared" si="75"/>
        <v>1.8856168466461354</v>
      </c>
      <c r="S1204" s="41">
        <v>1.8715376700575399</v>
      </c>
      <c r="T1204" s="41">
        <v>1.9470068877675899</v>
      </c>
      <c r="W1204">
        <f t="shared" si="74"/>
        <v>1196</v>
      </c>
      <c r="X1204" s="25">
        <v>99</v>
      </c>
      <c r="Y1204" s="25">
        <v>8</v>
      </c>
      <c r="Z1204" s="41">
        <v>0</v>
      </c>
      <c r="AA1204" s="41">
        <v>0</v>
      </c>
    </row>
    <row r="1205" spans="9:27" ht="14.5" x14ac:dyDescent="0.35">
      <c r="I1205">
        <f t="shared" si="72"/>
        <v>1197</v>
      </c>
      <c r="J1205" s="25">
        <v>99</v>
      </c>
      <c r="K1205" s="25">
        <v>9</v>
      </c>
      <c r="L1205" s="40">
        <v>0</v>
      </c>
      <c r="M1205" s="40">
        <v>0</v>
      </c>
      <c r="O1205">
        <f t="shared" si="73"/>
        <v>1197</v>
      </c>
      <c r="P1205" s="25">
        <v>99</v>
      </c>
      <c r="Q1205" s="25">
        <v>9</v>
      </c>
      <c r="R1205" s="27">
        <f t="shared" si="75"/>
        <v>1.8747386123650998</v>
      </c>
      <c r="S1205" s="41">
        <v>1.86097023347423</v>
      </c>
      <c r="T1205" s="41">
        <v>1.93477346887588</v>
      </c>
      <c r="W1205">
        <f t="shared" si="74"/>
        <v>1197</v>
      </c>
      <c r="X1205" s="25">
        <v>99</v>
      </c>
      <c r="Y1205" s="25">
        <v>9</v>
      </c>
      <c r="Z1205" s="41">
        <v>0</v>
      </c>
      <c r="AA1205" s="41">
        <v>0</v>
      </c>
    </row>
    <row r="1206" spans="9:27" ht="14.5" x14ac:dyDescent="0.35">
      <c r="I1206">
        <f t="shared" si="72"/>
        <v>1198</v>
      </c>
      <c r="J1206" s="25">
        <v>99</v>
      </c>
      <c r="K1206" s="25">
        <v>10</v>
      </c>
      <c r="L1206" s="40">
        <v>0</v>
      </c>
      <c r="M1206" s="40">
        <v>0</v>
      </c>
      <c r="O1206">
        <f t="shared" si="73"/>
        <v>1198</v>
      </c>
      <c r="P1206" s="25">
        <v>99</v>
      </c>
      <c r="Q1206" s="25">
        <v>10</v>
      </c>
      <c r="R1206" s="27">
        <f t="shared" si="75"/>
        <v>1.8634366101786424</v>
      </c>
      <c r="S1206" s="41">
        <v>1.84998529771741</v>
      </c>
      <c r="T1206" s="41">
        <v>1.92208894825653</v>
      </c>
      <c r="W1206">
        <f t="shared" si="74"/>
        <v>1198</v>
      </c>
      <c r="X1206" s="25">
        <v>99</v>
      </c>
      <c r="Y1206" s="25">
        <v>10</v>
      </c>
      <c r="Z1206" s="41">
        <v>0</v>
      </c>
      <c r="AA1206" s="41">
        <v>0</v>
      </c>
    </row>
    <row r="1207" spans="9:27" ht="14.5" x14ac:dyDescent="0.35">
      <c r="I1207">
        <f t="shared" si="72"/>
        <v>1199</v>
      </c>
      <c r="J1207" s="25">
        <v>99</v>
      </c>
      <c r="K1207" s="25">
        <v>11</v>
      </c>
      <c r="L1207" s="40">
        <v>0</v>
      </c>
      <c r="M1207" s="40">
        <v>0</v>
      </c>
      <c r="O1207">
        <f t="shared" si="73"/>
        <v>1199</v>
      </c>
      <c r="P1207" s="25">
        <v>99</v>
      </c>
      <c r="Q1207" s="25">
        <v>11</v>
      </c>
      <c r="R1207" s="27">
        <f t="shared" si="75"/>
        <v>1.851694133685406</v>
      </c>
      <c r="S1207" s="41">
        <v>1.8385662104850899</v>
      </c>
      <c r="T1207" s="41">
        <v>1.90893638361638</v>
      </c>
      <c r="W1207">
        <f t="shared" si="74"/>
        <v>1199</v>
      </c>
      <c r="X1207" s="25">
        <v>99</v>
      </c>
      <c r="Y1207" s="25">
        <v>11</v>
      </c>
      <c r="Z1207" s="41">
        <v>0</v>
      </c>
      <c r="AA1207" s="41">
        <v>0</v>
      </c>
    </row>
    <row r="1208" spans="9:27" ht="14.5" x14ac:dyDescent="0.35">
      <c r="I1208">
        <f t="shared" si="72"/>
        <v>1200</v>
      </c>
      <c r="J1208" s="25">
        <v>100</v>
      </c>
      <c r="K1208" s="25">
        <v>0</v>
      </c>
      <c r="L1208" s="40">
        <v>0</v>
      </c>
      <c r="M1208" s="40">
        <v>0</v>
      </c>
      <c r="O1208">
        <f t="shared" si="73"/>
        <v>1200</v>
      </c>
      <c r="P1208" s="25">
        <v>100</v>
      </c>
      <c r="Q1208" s="25">
        <v>0</v>
      </c>
      <c r="R1208" s="27">
        <f t="shared" si="75"/>
        <v>1.839493818941579</v>
      </c>
      <c r="S1208" s="41">
        <v>1.8266956564202299</v>
      </c>
      <c r="T1208" s="41">
        <v>1.89529819915662</v>
      </c>
      <c r="W1208">
        <f t="shared" si="74"/>
        <v>1200</v>
      </c>
      <c r="X1208" s="25">
        <v>100</v>
      </c>
      <c r="Y1208" s="25">
        <v>0</v>
      </c>
      <c r="Z1208" s="41">
        <v>0</v>
      </c>
      <c r="AA1208" s="41">
        <v>0</v>
      </c>
    </row>
    <row r="1209" spans="9:27" ht="14.5" x14ac:dyDescent="0.35">
      <c r="I1209">
        <f t="shared" si="72"/>
        <v>1201</v>
      </c>
      <c r="J1209" s="25">
        <v>100</v>
      </c>
      <c r="K1209" s="25">
        <v>1</v>
      </c>
      <c r="L1209" s="40">
        <v>0</v>
      </c>
      <c r="M1209" s="40">
        <v>0</v>
      </c>
      <c r="O1209">
        <f t="shared" si="73"/>
        <v>1201</v>
      </c>
      <c r="P1209" s="25">
        <v>100</v>
      </c>
      <c r="Q1209" s="25">
        <v>1</v>
      </c>
      <c r="R1209" s="27">
        <f t="shared" si="75"/>
        <v>1.8324727239454952</v>
      </c>
      <c r="S1209" s="41">
        <v>1.81992010091317</v>
      </c>
      <c r="T1209" s="41">
        <v>1.88720646773281</v>
      </c>
      <c r="W1209">
        <f t="shared" si="74"/>
        <v>1201</v>
      </c>
      <c r="X1209" s="25">
        <v>100</v>
      </c>
      <c r="Y1209" s="25">
        <v>1</v>
      </c>
      <c r="Z1209" s="41">
        <v>0</v>
      </c>
      <c r="AA1209" s="41">
        <v>0</v>
      </c>
    </row>
    <row r="1210" spans="9:27" ht="14.5" x14ac:dyDescent="0.35">
      <c r="I1210">
        <f t="shared" si="72"/>
        <v>1202</v>
      </c>
      <c r="J1210" s="25">
        <v>100</v>
      </c>
      <c r="K1210" s="25">
        <v>2</v>
      </c>
      <c r="L1210" s="40">
        <v>0</v>
      </c>
      <c r="M1210" s="40">
        <v>0</v>
      </c>
      <c r="O1210">
        <f t="shared" si="73"/>
        <v>1202</v>
      </c>
      <c r="P1210" s="25">
        <v>100</v>
      </c>
      <c r="Q1210" s="25">
        <v>2</v>
      </c>
      <c r="R1210" s="27">
        <f t="shared" si="75"/>
        <v>1.8251572783418104</v>
      </c>
      <c r="S1210" s="41">
        <v>1.8128567423038899</v>
      </c>
      <c r="T1210" s="41">
        <v>1.8787918363311999</v>
      </c>
      <c r="W1210">
        <f t="shared" si="74"/>
        <v>1202</v>
      </c>
      <c r="X1210" s="25">
        <v>100</v>
      </c>
      <c r="Y1210" s="25">
        <v>2</v>
      </c>
      <c r="Z1210" s="41">
        <v>0</v>
      </c>
      <c r="AA1210" s="41">
        <v>0</v>
      </c>
    </row>
    <row r="1211" spans="9:27" ht="14.5" x14ac:dyDescent="0.35">
      <c r="I1211">
        <f t="shared" si="72"/>
        <v>1203</v>
      </c>
      <c r="J1211" s="25">
        <v>100</v>
      </c>
      <c r="K1211" s="25">
        <v>3</v>
      </c>
      <c r="L1211" s="40">
        <v>0</v>
      </c>
      <c r="M1211" s="40">
        <v>0</v>
      </c>
      <c r="O1211">
        <f t="shared" si="73"/>
        <v>1203</v>
      </c>
      <c r="P1211" s="25">
        <v>100</v>
      </c>
      <c r="Q1211" s="25">
        <v>3</v>
      </c>
      <c r="R1211" s="27">
        <f t="shared" si="75"/>
        <v>1.8175349415281672</v>
      </c>
      <c r="S1211" s="41">
        <v>1.80549319334748</v>
      </c>
      <c r="T1211" s="41">
        <v>1.87004109565833</v>
      </c>
      <c r="W1211">
        <f t="shared" si="74"/>
        <v>1203</v>
      </c>
      <c r="X1211" s="25">
        <v>100</v>
      </c>
      <c r="Y1211" s="25">
        <v>3</v>
      </c>
      <c r="Z1211" s="41">
        <v>0</v>
      </c>
      <c r="AA1211" s="41">
        <v>0</v>
      </c>
    </row>
    <row r="1212" spans="9:27" ht="14.5" x14ac:dyDescent="0.35">
      <c r="I1212">
        <f t="shared" si="72"/>
        <v>1204</v>
      </c>
      <c r="J1212" s="25">
        <v>100</v>
      </c>
      <c r="K1212" s="25">
        <v>4</v>
      </c>
      <c r="L1212" s="40">
        <v>0</v>
      </c>
      <c r="M1212" s="40">
        <v>0</v>
      </c>
      <c r="O1212">
        <f t="shared" si="73"/>
        <v>1204</v>
      </c>
      <c r="P1212" s="25">
        <v>100</v>
      </c>
      <c r="Q1212" s="25">
        <v>4</v>
      </c>
      <c r="R1212" s="27">
        <f t="shared" si="75"/>
        <v>1.8095926398797735</v>
      </c>
      <c r="S1212" s="41">
        <v>1.7978165347920501</v>
      </c>
      <c r="T1212" s="41">
        <v>1.86094049897059</v>
      </c>
      <c r="W1212">
        <f t="shared" si="74"/>
        <v>1204</v>
      </c>
      <c r="X1212" s="25">
        <v>100</v>
      </c>
      <c r="Y1212" s="25">
        <v>4</v>
      </c>
      <c r="Z1212" s="41">
        <v>0</v>
      </c>
      <c r="AA1212" s="41">
        <v>0</v>
      </c>
    </row>
    <row r="1213" spans="9:27" ht="14.5" x14ac:dyDescent="0.35">
      <c r="I1213">
        <f t="shared" si="72"/>
        <v>1205</v>
      </c>
      <c r="J1213" s="25">
        <v>100</v>
      </c>
      <c r="K1213" s="25">
        <v>5</v>
      </c>
      <c r="L1213" s="40">
        <v>0</v>
      </c>
      <c r="M1213" s="40">
        <v>0</v>
      </c>
      <c r="O1213">
        <f t="shared" si="73"/>
        <v>1205</v>
      </c>
      <c r="P1213" s="25">
        <v>100</v>
      </c>
      <c r="Q1213" s="25">
        <v>5</v>
      </c>
      <c r="R1213" s="27">
        <f t="shared" si="75"/>
        <v>1.8013167440657207</v>
      </c>
      <c r="S1213" s="41">
        <v>1.7898132925171399</v>
      </c>
      <c r="T1213" s="41">
        <v>1.8514757401662501</v>
      </c>
      <c r="W1213">
        <f t="shared" si="74"/>
        <v>1205</v>
      </c>
      <c r="X1213" s="25">
        <v>100</v>
      </c>
      <c r="Y1213" s="25">
        <v>5</v>
      </c>
      <c r="Z1213" s="41">
        <v>0</v>
      </c>
      <c r="AA1213" s="41">
        <v>0</v>
      </c>
    </row>
    <row r="1214" spans="9:27" ht="14.5" x14ac:dyDescent="0.35">
      <c r="I1214">
        <f t="shared" si="72"/>
        <v>1206</v>
      </c>
      <c r="J1214" s="25">
        <v>100</v>
      </c>
      <c r="K1214" s="25">
        <v>6</v>
      </c>
      <c r="L1214" s="40">
        <v>0</v>
      </c>
      <c r="M1214" s="40">
        <v>0</v>
      </c>
      <c r="O1214">
        <f t="shared" si="73"/>
        <v>1206</v>
      </c>
      <c r="P1214" s="25">
        <v>100</v>
      </c>
      <c r="Q1214" s="25">
        <v>6</v>
      </c>
      <c r="R1214" s="27">
        <f t="shared" si="75"/>
        <v>1.7926930453996588</v>
      </c>
      <c r="S1214" s="41">
        <v>1.78146941368974</v>
      </c>
      <c r="T1214" s="41">
        <v>1.8416319309849201</v>
      </c>
      <c r="W1214">
        <f t="shared" si="74"/>
        <v>1206</v>
      </c>
      <c r="X1214" s="25">
        <v>100</v>
      </c>
      <c r="Y1214" s="25">
        <v>6</v>
      </c>
      <c r="Z1214" s="41">
        <v>0</v>
      </c>
      <c r="AA1214" s="41">
        <v>0</v>
      </c>
    </row>
    <row r="1215" spans="9:27" ht="14.5" x14ac:dyDescent="0.35">
      <c r="I1215">
        <f t="shared" si="72"/>
        <v>1207</v>
      </c>
      <c r="J1215" s="25">
        <v>100</v>
      </c>
      <c r="K1215" s="25">
        <v>7</v>
      </c>
      <c r="L1215" s="40">
        <v>0</v>
      </c>
      <c r="M1215" s="40">
        <v>0</v>
      </c>
      <c r="O1215">
        <f t="shared" si="73"/>
        <v>1207</v>
      </c>
      <c r="P1215" s="25">
        <v>100</v>
      </c>
      <c r="Q1215" s="25">
        <v>7</v>
      </c>
      <c r="R1215" s="27">
        <f t="shared" si="75"/>
        <v>1.7837067311837811</v>
      </c>
      <c r="S1215" s="41">
        <v>1.77277024189579</v>
      </c>
      <c r="T1215" s="41">
        <v>1.8313935772780301</v>
      </c>
      <c r="W1215">
        <f t="shared" si="74"/>
        <v>1207</v>
      </c>
      <c r="X1215" s="25">
        <v>100</v>
      </c>
      <c r="Y1215" s="25">
        <v>7</v>
      </c>
      <c r="Z1215" s="41">
        <v>0</v>
      </c>
      <c r="AA1215" s="41">
        <v>0</v>
      </c>
    </row>
    <row r="1216" spans="9:27" ht="14.5" x14ac:dyDescent="0.35">
      <c r="I1216">
        <f t="shared" si="72"/>
        <v>1208</v>
      </c>
      <c r="J1216" s="25">
        <v>100</v>
      </c>
      <c r="K1216" s="25">
        <v>8</v>
      </c>
      <c r="L1216" s="40">
        <v>0</v>
      </c>
      <c r="M1216" s="40">
        <v>0</v>
      </c>
      <c r="O1216">
        <f t="shared" si="73"/>
        <v>1208</v>
      </c>
      <c r="P1216" s="25">
        <v>100</v>
      </c>
      <c r="Q1216" s="25">
        <v>8</v>
      </c>
      <c r="R1216" s="27">
        <f t="shared" si="75"/>
        <v>1.774342359003249</v>
      </c>
      <c r="S1216" s="41">
        <v>1.76370049120315</v>
      </c>
      <c r="T1216" s="41">
        <v>1.8207445543124801</v>
      </c>
      <c r="W1216">
        <f t="shared" si="74"/>
        <v>1208</v>
      </c>
      <c r="X1216" s="25">
        <v>100</v>
      </c>
      <c r="Y1216" s="25">
        <v>8</v>
      </c>
      <c r="Z1216" s="41">
        <v>0</v>
      </c>
      <c r="AA1216" s="41">
        <v>0</v>
      </c>
    </row>
    <row r="1217" spans="9:27" ht="14.5" x14ac:dyDescent="0.35">
      <c r="I1217">
        <f t="shared" si="72"/>
        <v>1209</v>
      </c>
      <c r="J1217" s="25">
        <v>100</v>
      </c>
      <c r="K1217" s="25">
        <v>9</v>
      </c>
      <c r="L1217" s="40">
        <v>0</v>
      </c>
      <c r="M1217" s="40">
        <v>0</v>
      </c>
      <c r="O1217">
        <f t="shared" si="73"/>
        <v>1209</v>
      </c>
      <c r="P1217" s="25">
        <v>100</v>
      </c>
      <c r="Q1217" s="25">
        <v>9</v>
      </c>
      <c r="R1217" s="27">
        <f t="shared" si="75"/>
        <v>1.7645838299263108</v>
      </c>
      <c r="S1217" s="41">
        <v>1.75424421911007</v>
      </c>
      <c r="T1217" s="41">
        <v>1.8096680810680299</v>
      </c>
      <c r="W1217">
        <f t="shared" si="74"/>
        <v>1209</v>
      </c>
      <c r="X1217" s="25">
        <v>100</v>
      </c>
      <c r="Y1217" s="25">
        <v>9</v>
      </c>
      <c r="Z1217" s="41">
        <v>0</v>
      </c>
      <c r="AA1217" s="41">
        <v>0</v>
      </c>
    </row>
    <row r="1218" spans="9:27" ht="14.5" x14ac:dyDescent="0.35">
      <c r="I1218">
        <f t="shared" si="72"/>
        <v>1210</v>
      </c>
      <c r="J1218" s="25">
        <v>100</v>
      </c>
      <c r="K1218" s="25">
        <v>10</v>
      </c>
      <c r="L1218" s="40">
        <v>0</v>
      </c>
      <c r="M1218" s="40">
        <v>0</v>
      </c>
      <c r="O1218">
        <f t="shared" si="73"/>
        <v>1210</v>
      </c>
      <c r="P1218" s="25">
        <v>100</v>
      </c>
      <c r="Q1218" s="25">
        <v>10</v>
      </c>
      <c r="R1218" s="27">
        <f t="shared" si="75"/>
        <v>1.7544143605634468</v>
      </c>
      <c r="S1218" s="41">
        <v>1.74438479833119</v>
      </c>
      <c r="T1218" s="41">
        <v>1.7981466934874599</v>
      </c>
      <c r="W1218">
        <f t="shared" si="74"/>
        <v>1210</v>
      </c>
      <c r="X1218" s="25">
        <v>100</v>
      </c>
      <c r="Y1218" s="25">
        <v>10</v>
      </c>
      <c r="Z1218" s="41">
        <v>0</v>
      </c>
      <c r="AA1218" s="41">
        <v>0</v>
      </c>
    </row>
    <row r="1219" spans="9:27" ht="14.5" x14ac:dyDescent="0.35">
      <c r="I1219">
        <f t="shared" si="72"/>
        <v>1211</v>
      </c>
      <c r="J1219" s="25">
        <v>100</v>
      </c>
      <c r="K1219" s="25">
        <v>11</v>
      </c>
      <c r="L1219" s="40">
        <v>0</v>
      </c>
      <c r="M1219" s="40">
        <v>0</v>
      </c>
      <c r="O1219">
        <f t="shared" si="73"/>
        <v>1211</v>
      </c>
      <c r="P1219" s="25">
        <v>100</v>
      </c>
      <c r="Q1219" s="25">
        <v>11</v>
      </c>
      <c r="R1219" s="27">
        <f t="shared" si="75"/>
        <v>1.743816453937129</v>
      </c>
      <c r="S1219" s="41">
        <v>1.73410488737136</v>
      </c>
      <c r="T1219" s="41">
        <v>1.7861622166367199</v>
      </c>
      <c r="W1219">
        <f t="shared" si="74"/>
        <v>1211</v>
      </c>
      <c r="X1219" s="25">
        <v>100</v>
      </c>
      <c r="Y1219" s="25">
        <v>11</v>
      </c>
      <c r="Z1219" s="41">
        <v>0</v>
      </c>
      <c r="AA1219" s="41">
        <v>0</v>
      </c>
    </row>
    <row r="1220" spans="9:27" ht="14.5" x14ac:dyDescent="0.35">
      <c r="I1220">
        <f t="shared" si="72"/>
        <v>1212</v>
      </c>
      <c r="J1220" s="25">
        <v>101</v>
      </c>
      <c r="K1220" s="25">
        <v>0</v>
      </c>
      <c r="L1220" s="40">
        <v>0</v>
      </c>
      <c r="M1220" s="40">
        <v>0</v>
      </c>
      <c r="O1220">
        <f t="shared" si="73"/>
        <v>1212</v>
      </c>
      <c r="P1220" s="25">
        <v>101</v>
      </c>
      <c r="Q1220" s="25">
        <v>0</v>
      </c>
      <c r="R1220" s="27">
        <f t="shared" si="75"/>
        <v>1.7327718691113472</v>
      </c>
      <c r="S1220" s="41">
        <v>1.7233863998349299</v>
      </c>
      <c r="T1220" s="41">
        <v>1.7736957357308001</v>
      </c>
      <c r="W1220">
        <f t="shared" si="74"/>
        <v>1212</v>
      </c>
      <c r="X1220" s="25">
        <v>101</v>
      </c>
      <c r="Y1220" s="25">
        <v>0</v>
      </c>
      <c r="Z1220" s="41">
        <v>0</v>
      </c>
      <c r="AA1220" s="41">
        <v>0</v>
      </c>
    </row>
    <row r="1221" spans="9:27" ht="14.5" x14ac:dyDescent="0.35">
      <c r="I1221">
        <f t="shared" si="72"/>
        <v>1213</v>
      </c>
      <c r="J1221" s="25">
        <v>101</v>
      </c>
      <c r="K1221" s="25">
        <v>1</v>
      </c>
      <c r="L1221" s="40">
        <v>0</v>
      </c>
      <c r="M1221" s="40">
        <v>0</v>
      </c>
      <c r="O1221">
        <f t="shared" si="73"/>
        <v>1213</v>
      </c>
      <c r="P1221" s="25">
        <v>101</v>
      </c>
      <c r="Q1221" s="25">
        <v>1</v>
      </c>
      <c r="R1221" s="27">
        <f t="shared" si="75"/>
        <v>1.7266364607405271</v>
      </c>
      <c r="S1221" s="41">
        <v>1.7174484661120999</v>
      </c>
      <c r="T1221" s="41">
        <v>1.7666992701323601</v>
      </c>
      <c r="W1221">
        <f t="shared" si="74"/>
        <v>1213</v>
      </c>
      <c r="X1221" s="25">
        <v>101</v>
      </c>
      <c r="Y1221" s="25">
        <v>1</v>
      </c>
      <c r="Z1221" s="41">
        <v>0</v>
      </c>
      <c r="AA1221" s="41">
        <v>0</v>
      </c>
    </row>
    <row r="1222" spans="9:27" ht="14.5" x14ac:dyDescent="0.35">
      <c r="I1222">
        <f t="shared" si="72"/>
        <v>1214</v>
      </c>
      <c r="J1222" s="25">
        <v>101</v>
      </c>
      <c r="K1222" s="25">
        <v>2</v>
      </c>
      <c r="L1222" s="40">
        <v>0</v>
      </c>
      <c r="M1222" s="40">
        <v>0</v>
      </c>
      <c r="O1222">
        <f t="shared" si="73"/>
        <v>1214</v>
      </c>
      <c r="P1222" s="25">
        <v>101</v>
      </c>
      <c r="Q1222" s="25">
        <v>2</v>
      </c>
      <c r="R1222" s="27">
        <f t="shared" si="75"/>
        <v>1.7202242850069589</v>
      </c>
      <c r="S1222" s="41">
        <v>1.7112398538659801</v>
      </c>
      <c r="T1222" s="41">
        <v>1.75939948774178</v>
      </c>
      <c r="W1222">
        <f t="shared" si="74"/>
        <v>1214</v>
      </c>
      <c r="X1222" s="25">
        <v>101</v>
      </c>
      <c r="Y1222" s="25">
        <v>2</v>
      </c>
      <c r="Z1222" s="41">
        <v>0</v>
      </c>
      <c r="AA1222" s="41">
        <v>0</v>
      </c>
    </row>
    <row r="1223" spans="9:27" ht="14.5" x14ac:dyDescent="0.35">
      <c r="I1223">
        <f t="shared" si="72"/>
        <v>1215</v>
      </c>
      <c r="J1223" s="25">
        <v>101</v>
      </c>
      <c r="K1223" s="25">
        <v>3</v>
      </c>
      <c r="L1223" s="40">
        <v>0</v>
      </c>
      <c r="M1223" s="40">
        <v>0</v>
      </c>
      <c r="O1223">
        <f t="shared" si="73"/>
        <v>1215</v>
      </c>
      <c r="P1223" s="25">
        <v>101</v>
      </c>
      <c r="Q1223" s="25">
        <v>3</v>
      </c>
      <c r="R1223" s="27">
        <f t="shared" si="75"/>
        <v>1.7135226656034521</v>
      </c>
      <c r="S1223" s="41">
        <v>1.70474806621649</v>
      </c>
      <c r="T1223" s="41">
        <v>1.7517829298881</v>
      </c>
      <c r="W1223">
        <f t="shared" si="74"/>
        <v>1215</v>
      </c>
      <c r="X1223" s="25">
        <v>101</v>
      </c>
      <c r="Y1223" s="25">
        <v>3</v>
      </c>
      <c r="Z1223" s="41">
        <v>0</v>
      </c>
      <c r="AA1223" s="41">
        <v>0</v>
      </c>
    </row>
    <row r="1224" spans="9:27" ht="14.5" x14ac:dyDescent="0.35">
      <c r="I1224">
        <f t="shared" ref="I1224:I1287" si="76">J1224*12+K1224</f>
        <v>1216</v>
      </c>
      <c r="J1224" s="25">
        <v>101</v>
      </c>
      <c r="K1224" s="25">
        <v>4</v>
      </c>
      <c r="L1224" s="40">
        <v>0</v>
      </c>
      <c r="M1224" s="40">
        <v>0</v>
      </c>
      <c r="O1224">
        <f t="shared" ref="O1224:O1287" si="77">P1224*12+Q1224</f>
        <v>1216</v>
      </c>
      <c r="P1224" s="25">
        <v>101</v>
      </c>
      <c r="Q1224" s="25">
        <v>4</v>
      </c>
      <c r="R1224" s="27">
        <f t="shared" si="75"/>
        <v>1.7065183468272256</v>
      </c>
      <c r="S1224" s="41">
        <v>1.69796003037354</v>
      </c>
      <c r="T1224" s="41">
        <v>1.7438355433064401</v>
      </c>
      <c r="W1224">
        <f t="shared" ref="W1224:W1287" si="78">X1224*12+Y1224</f>
        <v>1216</v>
      </c>
      <c r="X1224" s="25">
        <v>101</v>
      </c>
      <c r="Y1224" s="25">
        <v>4</v>
      </c>
      <c r="Z1224" s="41">
        <v>0</v>
      </c>
      <c r="AA1224" s="41">
        <v>0</v>
      </c>
    </row>
    <row r="1225" spans="9:27" ht="14.5" x14ac:dyDescent="0.35">
      <c r="I1225">
        <f t="shared" si="76"/>
        <v>1217</v>
      </c>
      <c r="J1225" s="25">
        <v>101</v>
      </c>
      <c r="K1225" s="25">
        <v>5</v>
      </c>
      <c r="L1225" s="40">
        <v>0</v>
      </c>
      <c r="M1225" s="40">
        <v>0</v>
      </c>
      <c r="O1225">
        <f t="shared" si="77"/>
        <v>1217</v>
      </c>
      <c r="P1225" s="25">
        <v>101</v>
      </c>
      <c r="Q1225" s="25">
        <v>5</v>
      </c>
      <c r="R1225" s="27">
        <f t="shared" ref="R1225:R1288" si="79">$C$19*S1225+$C$18*T1225</f>
        <v>1.6991974670743639</v>
      </c>
      <c r="S1225" s="41">
        <v>1.6908620710850999</v>
      </c>
      <c r="T1225" s="41">
        <v>1.7355426538347201</v>
      </c>
      <c r="W1225">
        <f t="shared" si="78"/>
        <v>1217</v>
      </c>
      <c r="X1225" s="25">
        <v>101</v>
      </c>
      <c r="Y1225" s="25">
        <v>5</v>
      </c>
      <c r="Z1225" s="41">
        <v>0</v>
      </c>
      <c r="AA1225" s="41">
        <v>0</v>
      </c>
    </row>
    <row r="1226" spans="9:27" ht="14.5" x14ac:dyDescent="0.35">
      <c r="I1226">
        <f t="shared" si="76"/>
        <v>1218</v>
      </c>
      <c r="J1226" s="25">
        <v>101</v>
      </c>
      <c r="K1226" s="25">
        <v>6</v>
      </c>
      <c r="L1226" s="40">
        <v>0</v>
      </c>
      <c r="M1226" s="40">
        <v>0</v>
      </c>
      <c r="O1226">
        <f t="shared" si="77"/>
        <v>1218</v>
      </c>
      <c r="P1226" s="25">
        <v>101</v>
      </c>
      <c r="Q1226" s="25">
        <v>6</v>
      </c>
      <c r="R1226" s="27">
        <f t="shared" si="79"/>
        <v>1.6915455311215464</v>
      </c>
      <c r="S1226" s="41">
        <v>1.6834398828611701</v>
      </c>
      <c r="T1226" s="41">
        <v>1.7268889389472299</v>
      </c>
      <c r="W1226">
        <f t="shared" si="78"/>
        <v>1218</v>
      </c>
      <c r="X1226" s="25">
        <v>101</v>
      </c>
      <c r="Y1226" s="25">
        <v>6</v>
      </c>
      <c r="Z1226" s="41">
        <v>0</v>
      </c>
      <c r="AA1226" s="41">
        <v>0</v>
      </c>
    </row>
    <row r="1227" spans="9:27" ht="14.5" x14ac:dyDescent="0.35">
      <c r="I1227">
        <f t="shared" si="76"/>
        <v>1219</v>
      </c>
      <c r="J1227" s="25">
        <v>101</v>
      </c>
      <c r="K1227" s="25">
        <v>7</v>
      </c>
      <c r="L1227" s="40">
        <v>0</v>
      </c>
      <c r="M1227" s="40">
        <v>0</v>
      </c>
      <c r="O1227">
        <f t="shared" si="77"/>
        <v>1219</v>
      </c>
      <c r="P1227" s="25">
        <v>101</v>
      </c>
      <c r="Q1227" s="25">
        <v>7</v>
      </c>
      <c r="R1227" s="27">
        <f t="shared" si="79"/>
        <v>1.6835473811394199</v>
      </c>
      <c r="S1227" s="41">
        <v>1.67567850091714</v>
      </c>
      <c r="T1227" s="41">
        <v>1.7178583990733001</v>
      </c>
      <c r="W1227">
        <f t="shared" si="78"/>
        <v>1219</v>
      </c>
      <c r="X1227" s="25">
        <v>101</v>
      </c>
      <c r="Y1227" s="25">
        <v>7</v>
      </c>
      <c r="Z1227" s="41">
        <v>0</v>
      </c>
      <c r="AA1227" s="41">
        <v>0</v>
      </c>
    </row>
    <row r="1228" spans="9:27" ht="14.5" x14ac:dyDescent="0.35">
      <c r="I1228">
        <f t="shared" si="76"/>
        <v>1220</v>
      </c>
      <c r="J1228" s="25">
        <v>101</v>
      </c>
      <c r="K1228" s="25">
        <v>8</v>
      </c>
      <c r="L1228" s="40">
        <v>0</v>
      </c>
      <c r="M1228" s="40">
        <v>0</v>
      </c>
      <c r="O1228">
        <f t="shared" si="77"/>
        <v>1220</v>
      </c>
      <c r="P1228" s="25">
        <v>101</v>
      </c>
      <c r="Q1228" s="25">
        <v>8</v>
      </c>
      <c r="R1228" s="27">
        <f t="shared" si="79"/>
        <v>1.6751871663797588</v>
      </c>
      <c r="S1228" s="41">
        <v>1.6675622707776701</v>
      </c>
      <c r="T1228" s="41">
        <v>1.70843432764757</v>
      </c>
      <c r="W1228">
        <f t="shared" si="78"/>
        <v>1220</v>
      </c>
      <c r="X1228" s="25">
        <v>101</v>
      </c>
      <c r="Y1228" s="25">
        <v>8</v>
      </c>
      <c r="Z1228" s="41">
        <v>0</v>
      </c>
      <c r="AA1228" s="41">
        <v>0</v>
      </c>
    </row>
    <row r="1229" spans="9:27" ht="14.5" x14ac:dyDescent="0.35">
      <c r="I1229">
        <f t="shared" si="76"/>
        <v>1221</v>
      </c>
      <c r="J1229" s="25">
        <v>101</v>
      </c>
      <c r="K1229" s="25">
        <v>9</v>
      </c>
      <c r="L1229" s="40">
        <v>0</v>
      </c>
      <c r="M1229" s="40">
        <v>0</v>
      </c>
      <c r="O1229">
        <f t="shared" si="77"/>
        <v>1221</v>
      </c>
      <c r="P1229" s="25">
        <v>101</v>
      </c>
      <c r="Q1229" s="25">
        <v>9</v>
      </c>
      <c r="R1229" s="27">
        <f t="shared" si="79"/>
        <v>1.6664483114754833</v>
      </c>
      <c r="S1229" s="41">
        <v>1.65907481647912</v>
      </c>
      <c r="T1229" s="41">
        <v>1.69859927983554</v>
      </c>
      <c r="W1229">
        <f t="shared" si="78"/>
        <v>1221</v>
      </c>
      <c r="X1229" s="25">
        <v>101</v>
      </c>
      <c r="Y1229" s="25">
        <v>9</v>
      </c>
      <c r="Z1229" s="41">
        <v>0</v>
      </c>
      <c r="AA1229" s="41">
        <v>0</v>
      </c>
    </row>
    <row r="1230" spans="9:27" ht="14.5" x14ac:dyDescent="0.35">
      <c r="I1230">
        <f t="shared" si="76"/>
        <v>1222</v>
      </c>
      <c r="J1230" s="25">
        <v>101</v>
      </c>
      <c r="K1230" s="25">
        <v>10</v>
      </c>
      <c r="L1230" s="40">
        <v>0</v>
      </c>
      <c r="M1230" s="40">
        <v>0</v>
      </c>
      <c r="O1230">
        <f t="shared" si="77"/>
        <v>1222</v>
      </c>
      <c r="P1230" s="25">
        <v>101</v>
      </c>
      <c r="Q1230" s="25">
        <v>10</v>
      </c>
      <c r="R1230" s="27">
        <f t="shared" si="79"/>
        <v>1.6573134832902334</v>
      </c>
      <c r="S1230" s="41">
        <v>1.6501990073060999</v>
      </c>
      <c r="T1230" s="41">
        <v>1.68833503987596</v>
      </c>
      <c r="W1230">
        <f t="shared" si="78"/>
        <v>1222</v>
      </c>
      <c r="X1230" s="25">
        <v>101</v>
      </c>
      <c r="Y1230" s="25">
        <v>10</v>
      </c>
      <c r="Z1230" s="41">
        <v>0</v>
      </c>
      <c r="AA1230" s="41">
        <v>0</v>
      </c>
    </row>
    <row r="1231" spans="9:27" ht="14.5" x14ac:dyDescent="0.35">
      <c r="I1231">
        <f t="shared" si="76"/>
        <v>1223</v>
      </c>
      <c r="J1231" s="25">
        <v>101</v>
      </c>
      <c r="K1231" s="25">
        <v>11</v>
      </c>
      <c r="L1231" s="40">
        <v>0</v>
      </c>
      <c r="M1231" s="40">
        <v>0</v>
      </c>
      <c r="O1231">
        <f t="shared" si="77"/>
        <v>1223</v>
      </c>
      <c r="P1231" s="25">
        <v>101</v>
      </c>
      <c r="Q1231" s="25">
        <v>11</v>
      </c>
      <c r="R1231" s="27">
        <f t="shared" si="79"/>
        <v>1.6477645562509522</v>
      </c>
      <c r="S1231" s="41">
        <v>1.6409169229944001</v>
      </c>
      <c r="T1231" s="41">
        <v>1.67762258697875</v>
      </c>
      <c r="W1231">
        <f t="shared" si="78"/>
        <v>1223</v>
      </c>
      <c r="X1231" s="25">
        <v>101</v>
      </c>
      <c r="Y1231" s="25">
        <v>11</v>
      </c>
      <c r="Z1231" s="41">
        <v>0</v>
      </c>
      <c r="AA1231" s="41">
        <v>0</v>
      </c>
    </row>
    <row r="1232" spans="9:27" ht="14.5" x14ac:dyDescent="0.35">
      <c r="I1232">
        <f t="shared" si="76"/>
        <v>1224</v>
      </c>
      <c r="J1232" s="25">
        <v>102</v>
      </c>
      <c r="K1232" s="25">
        <v>0</v>
      </c>
      <c r="L1232" s="40">
        <v>0</v>
      </c>
      <c r="M1232" s="40">
        <v>0</v>
      </c>
      <c r="O1232">
        <f t="shared" si="77"/>
        <v>1224</v>
      </c>
      <c r="P1232" s="25">
        <v>102</v>
      </c>
      <c r="Q1232" s="25">
        <v>0</v>
      </c>
      <c r="R1232" s="27">
        <f t="shared" si="79"/>
        <v>1.63778257609414</v>
      </c>
      <c r="S1232" s="41">
        <v>1.6312098173296901</v>
      </c>
      <c r="T1232" s="41">
        <v>1.6664420597146401</v>
      </c>
      <c r="W1232">
        <f t="shared" si="78"/>
        <v>1224</v>
      </c>
      <c r="X1232" s="25">
        <v>102</v>
      </c>
      <c r="Y1232" s="25">
        <v>0</v>
      </c>
      <c r="Z1232" s="41">
        <v>0</v>
      </c>
      <c r="AA1232" s="41">
        <v>0</v>
      </c>
    </row>
    <row r="1233" spans="9:27" ht="14.5" x14ac:dyDescent="0.35">
      <c r="I1233">
        <f t="shared" si="76"/>
        <v>1225</v>
      </c>
      <c r="J1233" s="25">
        <v>102</v>
      </c>
      <c r="K1233" s="25">
        <v>1</v>
      </c>
      <c r="L1233" s="40">
        <v>0</v>
      </c>
      <c r="M1233" s="40">
        <v>0</v>
      </c>
      <c r="O1233">
        <f t="shared" si="77"/>
        <v>1225</v>
      </c>
      <c r="P1233" s="25">
        <v>102</v>
      </c>
      <c r="Q1233" s="25">
        <v>1</v>
      </c>
      <c r="R1233" s="27">
        <f t="shared" si="79"/>
        <v>1.6324364606530462</v>
      </c>
      <c r="S1233" s="41">
        <v>1.62602010320264</v>
      </c>
      <c r="T1233" s="41">
        <v>1.6604139808760301</v>
      </c>
      <c r="W1233">
        <f t="shared" si="78"/>
        <v>1225</v>
      </c>
      <c r="X1233" s="25">
        <v>102</v>
      </c>
      <c r="Y1233" s="25">
        <v>1</v>
      </c>
      <c r="Z1233" s="41">
        <v>0</v>
      </c>
      <c r="AA1233" s="41">
        <v>0</v>
      </c>
    </row>
    <row r="1234" spans="9:27" ht="14.5" x14ac:dyDescent="0.35">
      <c r="I1234">
        <f t="shared" si="76"/>
        <v>1226</v>
      </c>
      <c r="J1234" s="25">
        <v>102</v>
      </c>
      <c r="K1234" s="25">
        <v>2</v>
      </c>
      <c r="L1234" s="40">
        <v>0</v>
      </c>
      <c r="M1234" s="40">
        <v>0</v>
      </c>
      <c r="O1234">
        <f t="shared" si="77"/>
        <v>1226</v>
      </c>
      <c r="P1234" s="25">
        <v>102</v>
      </c>
      <c r="Q1234" s="25">
        <v>2</v>
      </c>
      <c r="R1234" s="27">
        <f t="shared" si="79"/>
        <v>1.6268321032776307</v>
      </c>
      <c r="S1234" s="41">
        <v>1.6205776566821899</v>
      </c>
      <c r="T1234" s="41">
        <v>1.65410363661411</v>
      </c>
      <c r="W1234">
        <f t="shared" si="78"/>
        <v>1226</v>
      </c>
      <c r="X1234" s="25">
        <v>102</v>
      </c>
      <c r="Y1234" s="25">
        <v>2</v>
      </c>
      <c r="Z1234" s="41">
        <v>0</v>
      </c>
      <c r="AA1234" s="41">
        <v>0</v>
      </c>
    </row>
    <row r="1235" spans="9:27" ht="14.5" x14ac:dyDescent="0.35">
      <c r="I1235">
        <f t="shared" si="76"/>
        <v>1227</v>
      </c>
      <c r="J1235" s="25">
        <v>102</v>
      </c>
      <c r="K1235" s="25">
        <v>3</v>
      </c>
      <c r="L1235" s="40">
        <v>0</v>
      </c>
      <c r="M1235" s="40">
        <v>0</v>
      </c>
      <c r="O1235">
        <f t="shared" si="77"/>
        <v>1227</v>
      </c>
      <c r="P1235" s="25">
        <v>102</v>
      </c>
      <c r="Q1235" s="25">
        <v>3</v>
      </c>
      <c r="R1235" s="27">
        <f t="shared" si="79"/>
        <v>1.6209568477855898</v>
      </c>
      <c r="S1235" s="41">
        <v>1.6148700171481001</v>
      </c>
      <c r="T1235" s="41">
        <v>1.64749751802887</v>
      </c>
      <c r="W1235">
        <f t="shared" si="78"/>
        <v>1227</v>
      </c>
      <c r="X1235" s="25">
        <v>102</v>
      </c>
      <c r="Y1235" s="25">
        <v>3</v>
      </c>
      <c r="Z1235" s="41">
        <v>0</v>
      </c>
      <c r="AA1235" s="41">
        <v>0</v>
      </c>
    </row>
    <row r="1236" spans="9:27" ht="14.5" x14ac:dyDescent="0.35">
      <c r="I1236">
        <f t="shared" si="76"/>
        <v>1228</v>
      </c>
      <c r="J1236" s="25">
        <v>102</v>
      </c>
      <c r="K1236" s="25">
        <v>4</v>
      </c>
      <c r="L1236" s="40">
        <v>0</v>
      </c>
      <c r="M1236" s="40">
        <v>0</v>
      </c>
      <c r="O1236">
        <f t="shared" si="77"/>
        <v>1228</v>
      </c>
      <c r="P1236" s="25">
        <v>102</v>
      </c>
      <c r="Q1236" s="25">
        <v>4</v>
      </c>
      <c r="R1236" s="27">
        <f t="shared" si="79"/>
        <v>1.6147974188414551</v>
      </c>
      <c r="S1236" s="41">
        <v>1.6088841105845999</v>
      </c>
      <c r="T1236" s="41">
        <v>1.6405814719618801</v>
      </c>
      <c r="W1236">
        <f t="shared" si="78"/>
        <v>1228</v>
      </c>
      <c r="X1236" s="25">
        <v>102</v>
      </c>
      <c r="Y1236" s="25">
        <v>4</v>
      </c>
      <c r="Z1236" s="41">
        <v>0</v>
      </c>
      <c r="AA1236" s="41">
        <v>0</v>
      </c>
    </row>
    <row r="1237" spans="9:27" ht="14.5" x14ac:dyDescent="0.35">
      <c r="I1237">
        <f t="shared" si="76"/>
        <v>1229</v>
      </c>
      <c r="J1237" s="25">
        <v>102</v>
      </c>
      <c r="K1237" s="25">
        <v>5</v>
      </c>
      <c r="L1237" s="40">
        <v>0</v>
      </c>
      <c r="M1237" s="40">
        <v>0</v>
      </c>
      <c r="O1237">
        <f t="shared" si="77"/>
        <v>1229</v>
      </c>
      <c r="P1237" s="25">
        <v>102</v>
      </c>
      <c r="Q1237" s="25">
        <v>5</v>
      </c>
      <c r="R1237" s="27">
        <f t="shared" si="79"/>
        <v>1.6083398916485669</v>
      </c>
      <c r="S1237" s="41">
        <v>1.6026062193747601</v>
      </c>
      <c r="T1237" s="41">
        <v>1.6333406702417601</v>
      </c>
      <c r="W1237">
        <f t="shared" si="78"/>
        <v>1229</v>
      </c>
      <c r="X1237" s="25">
        <v>102</v>
      </c>
      <c r="Y1237" s="25">
        <v>5</v>
      </c>
      <c r="Z1237" s="41">
        <v>0</v>
      </c>
      <c r="AA1237" s="41">
        <v>0</v>
      </c>
    </row>
    <row r="1238" spans="9:27" ht="14.5" x14ac:dyDescent="0.35">
      <c r="I1238">
        <f t="shared" si="76"/>
        <v>1230</v>
      </c>
      <c r="J1238" s="25">
        <v>102</v>
      </c>
      <c r="K1238" s="25">
        <v>6</v>
      </c>
      <c r="L1238" s="40">
        <v>0</v>
      </c>
      <c r="M1238" s="40">
        <v>0</v>
      </c>
      <c r="O1238">
        <f t="shared" si="77"/>
        <v>1230</v>
      </c>
      <c r="P1238" s="25">
        <v>102</v>
      </c>
      <c r="Q1238" s="25">
        <v>6</v>
      </c>
      <c r="R1238" s="27">
        <f t="shared" si="79"/>
        <v>1.601569660157296</v>
      </c>
      <c r="S1238" s="41">
        <v>1.59602195060751</v>
      </c>
      <c r="T1238" s="41">
        <v>1.62575957746163</v>
      </c>
      <c r="W1238">
        <f t="shared" si="78"/>
        <v>1230</v>
      </c>
      <c r="X1238" s="25">
        <v>102</v>
      </c>
      <c r="Y1238" s="25">
        <v>6</v>
      </c>
      <c r="Z1238" s="41">
        <v>0</v>
      </c>
      <c r="AA1238" s="41">
        <v>0</v>
      </c>
    </row>
    <row r="1239" spans="9:27" ht="14.5" x14ac:dyDescent="0.35">
      <c r="I1239">
        <f t="shared" si="76"/>
        <v>1231</v>
      </c>
      <c r="J1239" s="25">
        <v>102</v>
      </c>
      <c r="K1239" s="25">
        <v>7</v>
      </c>
      <c r="L1239" s="40">
        <v>0</v>
      </c>
      <c r="M1239" s="40">
        <v>0</v>
      </c>
      <c r="O1239">
        <f t="shared" si="77"/>
        <v>1231</v>
      </c>
      <c r="P1239" s="25">
        <v>102</v>
      </c>
      <c r="Q1239" s="25">
        <v>7</v>
      </c>
      <c r="R1239" s="27">
        <f t="shared" si="79"/>
        <v>1.5944714037168439</v>
      </c>
      <c r="S1239" s="41">
        <v>1.589116202824</v>
      </c>
      <c r="T1239" s="41">
        <v>1.6178219172185799</v>
      </c>
      <c r="W1239">
        <f t="shared" si="78"/>
        <v>1231</v>
      </c>
      <c r="X1239" s="25">
        <v>102</v>
      </c>
      <c r="Y1239" s="25">
        <v>7</v>
      </c>
      <c r="Z1239" s="41">
        <v>0</v>
      </c>
      <c r="AA1239" s="41">
        <v>0</v>
      </c>
    </row>
    <row r="1240" spans="9:27" ht="14.5" x14ac:dyDescent="0.35">
      <c r="I1240">
        <f t="shared" si="76"/>
        <v>1232</v>
      </c>
      <c r="J1240" s="25">
        <v>102</v>
      </c>
      <c r="K1240" s="25">
        <v>8</v>
      </c>
      <c r="L1240" s="40">
        <v>0</v>
      </c>
      <c r="M1240" s="40">
        <v>0</v>
      </c>
      <c r="O1240">
        <f t="shared" si="77"/>
        <v>1232</v>
      </c>
      <c r="P1240" s="25">
        <v>102</v>
      </c>
      <c r="Q1240" s="25">
        <v>8</v>
      </c>
      <c r="R1240" s="27">
        <f t="shared" si="79"/>
        <v>1.5870290520943107</v>
      </c>
      <c r="S1240" s="41">
        <v>1.5818731311263801</v>
      </c>
      <c r="T1240" s="41">
        <v>1.6095106367415699</v>
      </c>
      <c r="W1240">
        <f t="shared" si="78"/>
        <v>1232</v>
      </c>
      <c r="X1240" s="25">
        <v>102</v>
      </c>
      <c r="Y1240" s="25">
        <v>8</v>
      </c>
      <c r="Z1240" s="41">
        <v>0</v>
      </c>
      <c r="AA1240" s="41">
        <v>0</v>
      </c>
    </row>
    <row r="1241" spans="9:27" ht="14.5" x14ac:dyDescent="0.35">
      <c r="I1241">
        <f t="shared" si="76"/>
        <v>1233</v>
      </c>
      <c r="J1241" s="25">
        <v>102</v>
      </c>
      <c r="K1241" s="25">
        <v>9</v>
      </c>
      <c r="L1241" s="40">
        <v>0</v>
      </c>
      <c r="M1241" s="40">
        <v>0</v>
      </c>
      <c r="O1241">
        <f t="shared" si="77"/>
        <v>1233</v>
      </c>
      <c r="P1241" s="25">
        <v>102</v>
      </c>
      <c r="Q1241" s="25">
        <v>9</v>
      </c>
      <c r="R1241" s="27">
        <f t="shared" si="79"/>
        <v>1.5792257487812953</v>
      </c>
      <c r="S1241" s="41">
        <v>1.5742761105685701</v>
      </c>
      <c r="T1241" s="41">
        <v>1.60080786983102</v>
      </c>
      <c r="W1241">
        <f t="shared" si="78"/>
        <v>1233</v>
      </c>
      <c r="X1241" s="25">
        <v>102</v>
      </c>
      <c r="Y1241" s="25">
        <v>9</v>
      </c>
      <c r="Z1241" s="41">
        <v>0</v>
      </c>
      <c r="AA1241" s="41">
        <v>0</v>
      </c>
    </row>
    <row r="1242" spans="9:27" ht="14.5" x14ac:dyDescent="0.35">
      <c r="I1242">
        <f t="shared" si="76"/>
        <v>1234</v>
      </c>
      <c r="J1242" s="25">
        <v>102</v>
      </c>
      <c r="K1242" s="25">
        <v>10</v>
      </c>
      <c r="L1242" s="40">
        <v>0</v>
      </c>
      <c r="M1242" s="40">
        <v>0</v>
      </c>
      <c r="O1242">
        <f t="shared" si="77"/>
        <v>1234</v>
      </c>
      <c r="P1242" s="25">
        <v>102</v>
      </c>
      <c r="Q1242" s="25">
        <v>10</v>
      </c>
      <c r="R1242" s="27">
        <f t="shared" si="79"/>
        <v>1.5710438125038593</v>
      </c>
      <c r="S1242" s="41">
        <v>1.56630769774409</v>
      </c>
      <c r="T1242" s="41">
        <v>1.59169489802925</v>
      </c>
      <c r="W1242">
        <f t="shared" si="78"/>
        <v>1234</v>
      </c>
      <c r="X1242" s="25">
        <v>102</v>
      </c>
      <c r="Y1242" s="25">
        <v>10</v>
      </c>
      <c r="Z1242" s="41">
        <v>0</v>
      </c>
      <c r="AA1242" s="41">
        <v>0</v>
      </c>
    </row>
    <row r="1243" spans="9:27" ht="14.5" x14ac:dyDescent="0.35">
      <c r="I1243">
        <f t="shared" si="76"/>
        <v>1235</v>
      </c>
      <c r="J1243" s="25">
        <v>102</v>
      </c>
      <c r="K1243" s="25">
        <v>11</v>
      </c>
      <c r="L1243" s="40">
        <v>0</v>
      </c>
      <c r="M1243" s="40">
        <v>0</v>
      </c>
      <c r="O1243">
        <f t="shared" si="77"/>
        <v>1235</v>
      </c>
      <c r="P1243" s="25">
        <v>102</v>
      </c>
      <c r="Q1243" s="25">
        <v>11</v>
      </c>
      <c r="R1243" s="27">
        <f t="shared" si="79"/>
        <v>1.5624646968481963</v>
      </c>
      <c r="S1243" s="41">
        <v>1.55794959048251</v>
      </c>
      <c r="T1243" s="41">
        <v>1.58215210993752</v>
      </c>
      <c r="W1243">
        <f t="shared" si="78"/>
        <v>1235</v>
      </c>
      <c r="X1243" s="25">
        <v>102</v>
      </c>
      <c r="Y1243" s="25">
        <v>11</v>
      </c>
      <c r="Z1243" s="41">
        <v>0</v>
      </c>
      <c r="AA1243" s="41">
        <v>0</v>
      </c>
    </row>
    <row r="1244" spans="9:27" ht="14.5" x14ac:dyDescent="0.35">
      <c r="I1244">
        <f t="shared" si="76"/>
        <v>1236</v>
      </c>
      <c r="J1244" s="25">
        <v>103</v>
      </c>
      <c r="K1244" s="25">
        <v>0</v>
      </c>
      <c r="L1244" s="40">
        <v>0</v>
      </c>
      <c r="M1244" s="40">
        <v>0</v>
      </c>
      <c r="O1244">
        <f t="shared" si="77"/>
        <v>1236</v>
      </c>
      <c r="P1244" s="25">
        <v>103</v>
      </c>
      <c r="Q1244" s="25">
        <v>0</v>
      </c>
      <c r="R1244" s="27">
        <f t="shared" si="79"/>
        <v>1.5534689479094725</v>
      </c>
      <c r="S1244" s="41">
        <v>1.5491825855610899</v>
      </c>
      <c r="T1244" s="41">
        <v>1.57215895859105</v>
      </c>
      <c r="W1244">
        <f t="shared" si="78"/>
        <v>1236</v>
      </c>
      <c r="X1244" s="25">
        <v>103</v>
      </c>
      <c r="Y1244" s="25">
        <v>0</v>
      </c>
      <c r="Z1244" s="41">
        <v>0</v>
      </c>
      <c r="AA1244" s="41">
        <v>0</v>
      </c>
    </row>
    <row r="1245" spans="9:27" ht="14.5" x14ac:dyDescent="0.35">
      <c r="I1245">
        <f t="shared" si="76"/>
        <v>1237</v>
      </c>
      <c r="J1245" s="25">
        <v>103</v>
      </c>
      <c r="K1245" s="25">
        <v>1</v>
      </c>
      <c r="L1245" s="40">
        <v>0</v>
      </c>
      <c r="M1245" s="40">
        <v>0</v>
      </c>
      <c r="O1245">
        <f t="shared" si="77"/>
        <v>1237</v>
      </c>
      <c r="P1245" s="25">
        <v>103</v>
      </c>
      <c r="Q1245" s="25">
        <v>1</v>
      </c>
      <c r="R1245" s="27">
        <f t="shared" si="79"/>
        <v>1.5488220449432546</v>
      </c>
      <c r="S1245" s="41">
        <v>1.5446575763999399</v>
      </c>
      <c r="T1245" s="41">
        <v>1.5669805568075199</v>
      </c>
      <c r="W1245">
        <f t="shared" si="78"/>
        <v>1237</v>
      </c>
      <c r="X1245" s="25">
        <v>103</v>
      </c>
      <c r="Y1245" s="25">
        <v>1</v>
      </c>
      <c r="Z1245" s="41">
        <v>0</v>
      </c>
      <c r="AA1245" s="41">
        <v>0</v>
      </c>
    </row>
    <row r="1246" spans="9:27" ht="14.5" x14ac:dyDescent="0.35">
      <c r="I1246">
        <f t="shared" si="76"/>
        <v>1238</v>
      </c>
      <c r="J1246" s="25">
        <v>103</v>
      </c>
      <c r="K1246" s="25">
        <v>2</v>
      </c>
      <c r="L1246" s="40">
        <v>0</v>
      </c>
      <c r="M1246" s="40">
        <v>0</v>
      </c>
      <c r="O1246">
        <f t="shared" si="77"/>
        <v>1238</v>
      </c>
      <c r="P1246" s="25">
        <v>103</v>
      </c>
      <c r="Q1246" s="25">
        <v>2</v>
      </c>
      <c r="R1246" s="27">
        <f t="shared" si="79"/>
        <v>1.543935942609227</v>
      </c>
      <c r="S1246" s="41">
        <v>1.5398982227637299</v>
      </c>
      <c r="T1246" s="41">
        <v>1.56154178665786</v>
      </c>
      <c r="W1246">
        <f t="shared" si="78"/>
        <v>1238</v>
      </c>
      <c r="X1246" s="25">
        <v>103</v>
      </c>
      <c r="Y1246" s="25">
        <v>2</v>
      </c>
      <c r="Z1246" s="41">
        <v>0</v>
      </c>
      <c r="AA1246" s="41">
        <v>0</v>
      </c>
    </row>
    <row r="1247" spans="9:27" ht="14.5" x14ac:dyDescent="0.35">
      <c r="I1247">
        <f t="shared" si="76"/>
        <v>1239</v>
      </c>
      <c r="J1247" s="25">
        <v>103</v>
      </c>
      <c r="K1247" s="25">
        <v>3</v>
      </c>
      <c r="L1247" s="40">
        <v>0</v>
      </c>
      <c r="M1247" s="40">
        <v>0</v>
      </c>
      <c r="O1247">
        <f t="shared" si="77"/>
        <v>1239</v>
      </c>
      <c r="P1247" s="25">
        <v>103</v>
      </c>
      <c r="Q1247" s="25">
        <v>3</v>
      </c>
      <c r="R1247" s="27">
        <f t="shared" si="79"/>
        <v>1.5387981560757069</v>
      </c>
      <c r="S1247" s="41">
        <v>1.53489224146662</v>
      </c>
      <c r="T1247" s="41">
        <v>1.5558292840653201</v>
      </c>
      <c r="W1247">
        <f t="shared" si="78"/>
        <v>1239</v>
      </c>
      <c r="X1247" s="25">
        <v>103</v>
      </c>
      <c r="Y1247" s="25">
        <v>3</v>
      </c>
      <c r="Z1247" s="41">
        <v>0</v>
      </c>
      <c r="AA1247" s="41">
        <v>0</v>
      </c>
    </row>
    <row r="1248" spans="9:27" ht="14.5" x14ac:dyDescent="0.35">
      <c r="I1248">
        <f t="shared" si="76"/>
        <v>1240</v>
      </c>
      <c r="J1248" s="25">
        <v>103</v>
      </c>
      <c r="K1248" s="25">
        <v>4</v>
      </c>
      <c r="L1248" s="40">
        <v>0</v>
      </c>
      <c r="M1248" s="40">
        <v>0</v>
      </c>
      <c r="O1248">
        <f t="shared" si="77"/>
        <v>1240</v>
      </c>
      <c r="P1248" s="25">
        <v>103</v>
      </c>
      <c r="Q1248" s="25">
        <v>4</v>
      </c>
      <c r="R1248" s="27">
        <f t="shared" si="79"/>
        <v>1.5333955498912935</v>
      </c>
      <c r="S1248" s="41">
        <v>1.5296267063584701</v>
      </c>
      <c r="T1248" s="41">
        <v>1.5498290009531801</v>
      </c>
      <c r="W1248">
        <f t="shared" si="78"/>
        <v>1240</v>
      </c>
      <c r="X1248" s="25">
        <v>103</v>
      </c>
      <c r="Y1248" s="25">
        <v>4</v>
      </c>
      <c r="Z1248" s="41">
        <v>0</v>
      </c>
      <c r="AA1248" s="41">
        <v>0</v>
      </c>
    </row>
    <row r="1249" spans="9:27" ht="14.5" x14ac:dyDescent="0.35">
      <c r="I1249">
        <f t="shared" si="76"/>
        <v>1241</v>
      </c>
      <c r="J1249" s="25">
        <v>103</v>
      </c>
      <c r="K1249" s="25">
        <v>5</v>
      </c>
      <c r="L1249" s="40">
        <v>0</v>
      </c>
      <c r="M1249" s="40">
        <v>0</v>
      </c>
      <c r="O1249">
        <f t="shared" si="77"/>
        <v>1241</v>
      </c>
      <c r="P1249" s="25">
        <v>103</v>
      </c>
      <c r="Q1249" s="25">
        <v>5</v>
      </c>
      <c r="R1249" s="27">
        <f t="shared" si="79"/>
        <v>1.5277143040648689</v>
      </c>
      <c r="S1249" s="41">
        <v>1.52408801465999</v>
      </c>
      <c r="T1249" s="41">
        <v>1.5435261702122201</v>
      </c>
      <c r="W1249">
        <f t="shared" si="78"/>
        <v>1241</v>
      </c>
      <c r="X1249" s="25">
        <v>103</v>
      </c>
      <c r="Y1249" s="25">
        <v>5</v>
      </c>
      <c r="Z1249" s="41">
        <v>0</v>
      </c>
      <c r="AA1249" s="41">
        <v>0</v>
      </c>
    </row>
    <row r="1250" spans="9:27" ht="14.5" x14ac:dyDescent="0.35">
      <c r="I1250">
        <f t="shared" si="76"/>
        <v>1242</v>
      </c>
      <c r="J1250" s="25">
        <v>103</v>
      </c>
      <c r="K1250" s="25">
        <v>6</v>
      </c>
      <c r="L1250" s="40">
        <v>0</v>
      </c>
      <c r="M1250" s="40">
        <v>0</v>
      </c>
      <c r="O1250">
        <f t="shared" si="77"/>
        <v>1242</v>
      </c>
      <c r="P1250" s="25">
        <v>103</v>
      </c>
      <c r="Q1250" s="25">
        <v>6</v>
      </c>
      <c r="R1250" s="27">
        <f t="shared" si="79"/>
        <v>1.5217398783770033</v>
      </c>
      <c r="S1250" s="41">
        <v>1.51826185153517</v>
      </c>
      <c r="T1250" s="41">
        <v>1.53690526887396</v>
      </c>
      <c r="W1250">
        <f t="shared" si="78"/>
        <v>1242</v>
      </c>
      <c r="X1250" s="25">
        <v>103</v>
      </c>
      <c r="Y1250" s="25">
        <v>6</v>
      </c>
      <c r="Z1250" s="41">
        <v>0</v>
      </c>
      <c r="AA1250" s="41">
        <v>0</v>
      </c>
    </row>
    <row r="1251" spans="9:27" ht="14.5" x14ac:dyDescent="0.35">
      <c r="I1251">
        <f t="shared" si="76"/>
        <v>1243</v>
      </c>
      <c r="J1251" s="25">
        <v>103</v>
      </c>
      <c r="K1251" s="25">
        <v>7</v>
      </c>
      <c r="L1251" s="40">
        <v>0</v>
      </c>
      <c r="M1251" s="40">
        <v>0</v>
      </c>
      <c r="O1251">
        <f t="shared" si="77"/>
        <v>1243</v>
      </c>
      <c r="P1251" s="25">
        <v>103</v>
      </c>
      <c r="Q1251" s="25">
        <v>7</v>
      </c>
      <c r="R1251" s="27">
        <f t="shared" si="79"/>
        <v>1.5154569748306121</v>
      </c>
      <c r="S1251" s="41">
        <v>1.51213315280879</v>
      </c>
      <c r="T1251" s="41">
        <v>1.52994997939775</v>
      </c>
      <c r="W1251">
        <f t="shared" si="78"/>
        <v>1243</v>
      </c>
      <c r="X1251" s="25">
        <v>103</v>
      </c>
      <c r="Y1251" s="25">
        <v>7</v>
      </c>
      <c r="Z1251" s="41">
        <v>0</v>
      </c>
      <c r="AA1251" s="41">
        <v>0</v>
      </c>
    </row>
    <row r="1252" spans="9:27" ht="14.5" x14ac:dyDescent="0.35">
      <c r="I1252">
        <f t="shared" si="76"/>
        <v>1244</v>
      </c>
      <c r="J1252" s="25">
        <v>103</v>
      </c>
      <c r="K1252" s="25">
        <v>8</v>
      </c>
      <c r="L1252" s="40">
        <v>0</v>
      </c>
      <c r="M1252" s="40">
        <v>0</v>
      </c>
      <c r="O1252">
        <f t="shared" si="77"/>
        <v>1244</v>
      </c>
      <c r="P1252" s="25">
        <v>103</v>
      </c>
      <c r="Q1252" s="25">
        <v>8</v>
      </c>
      <c r="R1252" s="27">
        <f t="shared" si="79"/>
        <v>1.5088494981437881</v>
      </c>
      <c r="S1252" s="41">
        <v>1.5056860657318301</v>
      </c>
      <c r="T1252" s="41">
        <v>1.52264314897507</v>
      </c>
      <c r="W1252">
        <f t="shared" si="78"/>
        <v>1244</v>
      </c>
      <c r="X1252" s="25">
        <v>103</v>
      </c>
      <c r="Y1252" s="25">
        <v>8</v>
      </c>
      <c r="Z1252" s="41">
        <v>0</v>
      </c>
      <c r="AA1252" s="41">
        <v>0</v>
      </c>
    </row>
    <row r="1253" spans="9:27" ht="14.5" x14ac:dyDescent="0.35">
      <c r="I1253">
        <f t="shared" si="76"/>
        <v>1245</v>
      </c>
      <c r="J1253" s="25">
        <v>103</v>
      </c>
      <c r="K1253" s="25">
        <v>9</v>
      </c>
      <c r="L1253" s="40">
        <v>0</v>
      </c>
      <c r="M1253" s="40">
        <v>0</v>
      </c>
      <c r="O1253">
        <f t="shared" si="77"/>
        <v>1245</v>
      </c>
      <c r="P1253" s="25">
        <v>103</v>
      </c>
      <c r="Q1253" s="25">
        <v>9</v>
      </c>
      <c r="R1253" s="27">
        <f t="shared" si="79"/>
        <v>1.5019005141826778</v>
      </c>
      <c r="S1253" s="41">
        <v>1.4989039076925099</v>
      </c>
      <c r="T1253" s="41">
        <v>1.51496674674952</v>
      </c>
      <c r="W1253">
        <f t="shared" si="78"/>
        <v>1245</v>
      </c>
      <c r="X1253" s="25">
        <v>103</v>
      </c>
      <c r="Y1253" s="25">
        <v>9</v>
      </c>
      <c r="Z1253" s="41">
        <v>0</v>
      </c>
      <c r="AA1253" s="41">
        <v>0</v>
      </c>
    </row>
    <row r="1254" spans="9:27" ht="14.5" x14ac:dyDescent="0.35">
      <c r="I1254">
        <f t="shared" si="76"/>
        <v>1246</v>
      </c>
      <c r="J1254" s="25">
        <v>103</v>
      </c>
      <c r="K1254" s="25">
        <v>10</v>
      </c>
      <c r="L1254" s="40">
        <v>0</v>
      </c>
      <c r="M1254" s="40">
        <v>0</v>
      </c>
      <c r="O1254">
        <f t="shared" si="77"/>
        <v>1246</v>
      </c>
      <c r="P1254" s="25">
        <v>103</v>
      </c>
      <c r="Q1254" s="25">
        <v>10</v>
      </c>
      <c r="R1254" s="27">
        <f t="shared" si="79"/>
        <v>1.49459220622711</v>
      </c>
      <c r="S1254" s="41">
        <v>1.4917691227655501</v>
      </c>
      <c r="T1254" s="41">
        <v>1.50690181884571</v>
      </c>
      <c r="W1254">
        <f t="shared" si="78"/>
        <v>1246</v>
      </c>
      <c r="X1254" s="25">
        <v>103</v>
      </c>
      <c r="Y1254" s="25">
        <v>10</v>
      </c>
      <c r="Z1254" s="41">
        <v>0</v>
      </c>
      <c r="AA1254" s="41">
        <v>0</v>
      </c>
    </row>
    <row r="1255" spans="9:27" ht="14.5" x14ac:dyDescent="0.35">
      <c r="I1255">
        <f t="shared" si="76"/>
        <v>1247</v>
      </c>
      <c r="J1255" s="25">
        <v>103</v>
      </c>
      <c r="K1255" s="25">
        <v>11</v>
      </c>
      <c r="L1255" s="40">
        <v>0</v>
      </c>
      <c r="M1255" s="40">
        <v>0</v>
      </c>
      <c r="O1255">
        <f t="shared" si="77"/>
        <v>1247</v>
      </c>
      <c r="P1255" s="25">
        <v>103</v>
      </c>
      <c r="Q1255" s="25">
        <v>11</v>
      </c>
      <c r="R1255" s="27">
        <f t="shared" si="79"/>
        <v>1.4869058289557826</v>
      </c>
      <c r="S1255" s="41">
        <v>1.48426323598626</v>
      </c>
      <c r="T1255" s="41">
        <v>1.4984284410947399</v>
      </c>
      <c r="W1255">
        <f t="shared" si="78"/>
        <v>1247</v>
      </c>
      <c r="X1255" s="25">
        <v>103</v>
      </c>
      <c r="Y1255" s="25">
        <v>11</v>
      </c>
      <c r="Z1255" s="41">
        <v>0</v>
      </c>
      <c r="AA1255" s="41">
        <v>0</v>
      </c>
    </row>
    <row r="1256" spans="9:27" ht="14.5" x14ac:dyDescent="0.35">
      <c r="I1256">
        <f t="shared" si="76"/>
        <v>1248</v>
      </c>
      <c r="J1256" s="25">
        <v>104</v>
      </c>
      <c r="K1256" s="25">
        <v>0</v>
      </c>
      <c r="L1256" s="40">
        <v>0</v>
      </c>
      <c r="M1256" s="40">
        <v>0</v>
      </c>
      <c r="O1256">
        <f t="shared" si="77"/>
        <v>1248</v>
      </c>
      <c r="P1256" s="25">
        <v>104</v>
      </c>
      <c r="Q1256" s="25">
        <v>0</v>
      </c>
      <c r="R1256" s="27">
        <f t="shared" si="79"/>
        <v>1.478821660032233</v>
      </c>
      <c r="S1256" s="41">
        <v>1.4763668052304599</v>
      </c>
      <c r="T1256" s="41">
        <v>1.48952566933844</v>
      </c>
      <c r="W1256">
        <f t="shared" si="78"/>
        <v>1248</v>
      </c>
      <c r="X1256" s="25">
        <v>104</v>
      </c>
      <c r="Y1256" s="25">
        <v>0</v>
      </c>
      <c r="Z1256" s="41">
        <v>0</v>
      </c>
      <c r="AA1256" s="41">
        <v>0</v>
      </c>
    </row>
    <row r="1257" spans="9:27" ht="14.5" x14ac:dyDescent="0.35">
      <c r="I1257">
        <f t="shared" si="76"/>
        <v>1249</v>
      </c>
      <c r="J1257" s="25">
        <v>104</v>
      </c>
      <c r="K1257" s="25">
        <v>1</v>
      </c>
      <c r="L1257" s="40">
        <v>0</v>
      </c>
      <c r="M1257" s="40">
        <v>0</v>
      </c>
      <c r="O1257">
        <f t="shared" si="77"/>
        <v>1249</v>
      </c>
      <c r="P1257" s="25">
        <v>104</v>
      </c>
      <c r="Q1257" s="25">
        <v>1</v>
      </c>
      <c r="R1257" s="27">
        <f t="shared" si="79"/>
        <v>1.4747908947518664</v>
      </c>
      <c r="S1257" s="41">
        <v>1.47242941825491</v>
      </c>
      <c r="T1257" s="41">
        <v>1.4850877426068001</v>
      </c>
      <c r="W1257">
        <f t="shared" si="78"/>
        <v>1249</v>
      </c>
      <c r="X1257" s="25">
        <v>104</v>
      </c>
      <c r="Y1257" s="25">
        <v>1</v>
      </c>
      <c r="Z1257" s="41">
        <v>0</v>
      </c>
      <c r="AA1257" s="41">
        <v>0</v>
      </c>
    </row>
    <row r="1258" spans="9:27" ht="14.5" x14ac:dyDescent="0.35">
      <c r="I1258">
        <f t="shared" si="76"/>
        <v>1250</v>
      </c>
      <c r="J1258" s="25">
        <v>104</v>
      </c>
      <c r="K1258" s="25">
        <v>2</v>
      </c>
      <c r="L1258" s="40">
        <v>0</v>
      </c>
      <c r="M1258" s="40">
        <v>0</v>
      </c>
      <c r="O1258">
        <f t="shared" si="77"/>
        <v>1250</v>
      </c>
      <c r="P1258" s="25">
        <v>104</v>
      </c>
      <c r="Q1258" s="25">
        <v>2</v>
      </c>
      <c r="R1258" s="27">
        <f t="shared" si="79"/>
        <v>1.470540093255863</v>
      </c>
      <c r="S1258" s="41">
        <v>1.46827616284368</v>
      </c>
      <c r="T1258" s="41">
        <v>1.48041160670876</v>
      </c>
      <c r="W1258">
        <f t="shared" si="78"/>
        <v>1250</v>
      </c>
      <c r="X1258" s="25">
        <v>104</v>
      </c>
      <c r="Y1258" s="25">
        <v>2</v>
      </c>
      <c r="Z1258" s="41">
        <v>0</v>
      </c>
      <c r="AA1258" s="41">
        <v>0</v>
      </c>
    </row>
    <row r="1259" spans="9:27" ht="14.5" x14ac:dyDescent="0.35">
      <c r="I1259">
        <f t="shared" si="76"/>
        <v>1251</v>
      </c>
      <c r="J1259" s="25">
        <v>104</v>
      </c>
      <c r="K1259" s="25">
        <v>3</v>
      </c>
      <c r="L1259" s="40">
        <v>0</v>
      </c>
      <c r="M1259" s="40">
        <v>0</v>
      </c>
      <c r="O1259">
        <f t="shared" si="77"/>
        <v>1251</v>
      </c>
      <c r="P1259" s="25">
        <v>104</v>
      </c>
      <c r="Q1259" s="25">
        <v>3</v>
      </c>
      <c r="R1259" s="27">
        <f t="shared" si="79"/>
        <v>1.4660570820794083</v>
      </c>
      <c r="S1259" s="41">
        <v>1.46389506398659</v>
      </c>
      <c r="T1259" s="41">
        <v>1.4754842228492</v>
      </c>
      <c r="W1259">
        <f t="shared" si="78"/>
        <v>1251</v>
      </c>
      <c r="X1259" s="25">
        <v>104</v>
      </c>
      <c r="Y1259" s="25">
        <v>3</v>
      </c>
      <c r="Z1259" s="41">
        <v>0</v>
      </c>
      <c r="AA1259" s="41">
        <v>0</v>
      </c>
    </row>
    <row r="1260" spans="9:27" ht="14.5" x14ac:dyDescent="0.35">
      <c r="I1260">
        <f t="shared" si="76"/>
        <v>1252</v>
      </c>
      <c r="J1260" s="25">
        <v>104</v>
      </c>
      <c r="K1260" s="25">
        <v>4</v>
      </c>
      <c r="L1260" s="40">
        <v>0</v>
      </c>
      <c r="M1260" s="40">
        <v>0</v>
      </c>
      <c r="O1260">
        <f t="shared" si="77"/>
        <v>1252</v>
      </c>
      <c r="P1260" s="25">
        <v>104</v>
      </c>
      <c r="Q1260" s="25">
        <v>4</v>
      </c>
      <c r="R1260" s="27">
        <f t="shared" si="79"/>
        <v>1.4613290151715104</v>
      </c>
      <c r="S1260" s="41">
        <v>1.4592734831386101</v>
      </c>
      <c r="T1260" s="41">
        <v>1.4702918401799301</v>
      </c>
      <c r="W1260">
        <f t="shared" si="78"/>
        <v>1252</v>
      </c>
      <c r="X1260" s="25">
        <v>104</v>
      </c>
      <c r="Y1260" s="25">
        <v>4</v>
      </c>
      <c r="Z1260" s="41">
        <v>0</v>
      </c>
      <c r="AA1260" s="41">
        <v>0</v>
      </c>
    </row>
    <row r="1261" spans="9:27" ht="14.5" x14ac:dyDescent="0.35">
      <c r="I1261">
        <f t="shared" si="76"/>
        <v>1253</v>
      </c>
      <c r="J1261" s="25">
        <v>104</v>
      </c>
      <c r="K1261" s="25">
        <v>5</v>
      </c>
      <c r="L1261" s="40">
        <v>0</v>
      </c>
      <c r="M1261" s="40">
        <v>0</v>
      </c>
      <c r="O1261">
        <f t="shared" si="77"/>
        <v>1253</v>
      </c>
      <c r="P1261" s="25">
        <v>104</v>
      </c>
      <c r="Q1261" s="25">
        <v>5</v>
      </c>
      <c r="R1261" s="27">
        <f t="shared" si="79"/>
        <v>1.4563423367232367</v>
      </c>
      <c r="S1261" s="41">
        <v>1.4543980814456701</v>
      </c>
      <c r="T1261" s="41">
        <v>1.4648199568943701</v>
      </c>
      <c r="W1261">
        <f t="shared" si="78"/>
        <v>1253</v>
      </c>
      <c r="X1261" s="25">
        <v>104</v>
      </c>
      <c r="Y1261" s="25">
        <v>5</v>
      </c>
      <c r="Z1261" s="41">
        <v>0</v>
      </c>
      <c r="AA1261" s="41">
        <v>0</v>
      </c>
    </row>
    <row r="1262" spans="9:27" ht="14.5" x14ac:dyDescent="0.35">
      <c r="I1262">
        <f t="shared" si="76"/>
        <v>1254</v>
      </c>
      <c r="J1262" s="25">
        <v>104</v>
      </c>
      <c r="K1262" s="25">
        <v>6</v>
      </c>
      <c r="L1262" s="40">
        <v>0</v>
      </c>
      <c r="M1262" s="40">
        <v>0</v>
      </c>
      <c r="O1262">
        <f t="shared" si="77"/>
        <v>1254</v>
      </c>
      <c r="P1262" s="25">
        <v>104</v>
      </c>
      <c r="Q1262" s="25">
        <v>6</v>
      </c>
      <c r="R1262" s="27">
        <f t="shared" si="79"/>
        <v>1.4510827419415446</v>
      </c>
      <c r="S1262" s="41">
        <v>1.4492547809324099</v>
      </c>
      <c r="T1262" s="41">
        <v>1.45905327919655</v>
      </c>
      <c r="W1262">
        <f t="shared" si="78"/>
        <v>1254</v>
      </c>
      <c r="X1262" s="25">
        <v>104</v>
      </c>
      <c r="Y1262" s="25">
        <v>6</v>
      </c>
      <c r="Z1262" s="41">
        <v>0</v>
      </c>
      <c r="AA1262" s="41">
        <v>0</v>
      </c>
    </row>
    <row r="1263" spans="9:27" ht="14.5" x14ac:dyDescent="0.35">
      <c r="I1263">
        <f t="shared" si="76"/>
        <v>1255</v>
      </c>
      <c r="J1263" s="25">
        <v>104</v>
      </c>
      <c r="K1263" s="25">
        <v>7</v>
      </c>
      <c r="L1263" s="40">
        <v>0</v>
      </c>
      <c r="M1263" s="40">
        <v>0</v>
      </c>
      <c r="O1263">
        <f t="shared" si="77"/>
        <v>1255</v>
      </c>
      <c r="P1263" s="25">
        <v>104</v>
      </c>
      <c r="Q1263" s="25">
        <v>7</v>
      </c>
      <c r="R1263" s="27">
        <f t="shared" si="79"/>
        <v>1.445535135655089</v>
      </c>
      <c r="S1263" s="41">
        <v>1.44382872353887</v>
      </c>
      <c r="T1263" s="41">
        <v>1.45297567802812</v>
      </c>
      <c r="W1263">
        <f t="shared" si="78"/>
        <v>1255</v>
      </c>
      <c r="X1263" s="25">
        <v>104</v>
      </c>
      <c r="Y1263" s="25">
        <v>7</v>
      </c>
      <c r="Z1263" s="41">
        <v>0</v>
      </c>
      <c r="AA1263" s="41">
        <v>0</v>
      </c>
    </row>
    <row r="1264" spans="9:27" ht="14.5" x14ac:dyDescent="0.35">
      <c r="I1264">
        <f t="shared" si="76"/>
        <v>1256</v>
      </c>
      <c r="J1264" s="25">
        <v>104</v>
      </c>
      <c r="K1264" s="25">
        <v>8</v>
      </c>
      <c r="L1264" s="40">
        <v>0</v>
      </c>
      <c r="M1264" s="40">
        <v>0</v>
      </c>
      <c r="O1264">
        <f t="shared" si="77"/>
        <v>1256</v>
      </c>
      <c r="P1264" s="25">
        <v>104</v>
      </c>
      <c r="Q1264" s="25">
        <v>8</v>
      </c>
      <c r="R1264" s="27">
        <f t="shared" si="79"/>
        <v>1.4396835886321302</v>
      </c>
      <c r="S1264" s="41">
        <v>1.4381042278868501</v>
      </c>
      <c r="T1264" s="41">
        <v>1.44657014343086</v>
      </c>
      <c r="W1264">
        <f t="shared" si="78"/>
        <v>1256</v>
      </c>
      <c r="X1264" s="25">
        <v>104</v>
      </c>
      <c r="Y1264" s="25">
        <v>8</v>
      </c>
      <c r="Z1264" s="41">
        <v>0</v>
      </c>
      <c r="AA1264" s="41">
        <v>0</v>
      </c>
    </row>
    <row r="1265" spans="9:27" ht="14.5" x14ac:dyDescent="0.35">
      <c r="I1265">
        <f t="shared" si="76"/>
        <v>1257</v>
      </c>
      <c r="J1265" s="25">
        <v>104</v>
      </c>
      <c r="K1265" s="25">
        <v>9</v>
      </c>
      <c r="L1265" s="40">
        <v>0</v>
      </c>
      <c r="M1265" s="40">
        <v>0</v>
      </c>
      <c r="O1265">
        <f t="shared" si="77"/>
        <v>1257</v>
      </c>
      <c r="P1265" s="25">
        <v>104</v>
      </c>
      <c r="Q1265" s="25">
        <v>9</v>
      </c>
      <c r="R1265" s="27">
        <f t="shared" si="79"/>
        <v>1.4335112914840833</v>
      </c>
      <c r="S1265" s="41">
        <v>1.43206474365007</v>
      </c>
      <c r="T1265" s="41">
        <v>1.4398187364156401</v>
      </c>
      <c r="W1265">
        <f t="shared" si="78"/>
        <v>1257</v>
      </c>
      <c r="X1265" s="25">
        <v>104</v>
      </c>
      <c r="Y1265" s="25">
        <v>9</v>
      </c>
      <c r="Z1265" s="41">
        <v>0</v>
      </c>
      <c r="AA1265" s="41">
        <v>0</v>
      </c>
    </row>
    <row r="1266" spans="9:27" ht="14.5" x14ac:dyDescent="0.35">
      <c r="I1266">
        <f t="shared" si="76"/>
        <v>1258</v>
      </c>
      <c r="J1266" s="25">
        <v>104</v>
      </c>
      <c r="K1266" s="25">
        <v>10</v>
      </c>
      <c r="L1266" s="40">
        <v>0</v>
      </c>
      <c r="M1266" s="40">
        <v>0</v>
      </c>
      <c r="O1266">
        <f t="shared" si="77"/>
        <v>1258</v>
      </c>
      <c r="P1266" s="25">
        <v>104</v>
      </c>
      <c r="Q1266" s="25">
        <v>10</v>
      </c>
      <c r="R1266" s="27">
        <f t="shared" si="79"/>
        <v>1.42700050602134</v>
      </c>
      <c r="S1266" s="41">
        <v>1.4256928033955001</v>
      </c>
      <c r="T1266" s="41">
        <v>1.4327025382012599</v>
      </c>
      <c r="W1266">
        <f t="shared" si="78"/>
        <v>1258</v>
      </c>
      <c r="X1266" s="25">
        <v>104</v>
      </c>
      <c r="Y1266" s="25">
        <v>10</v>
      </c>
      <c r="Z1266" s="41">
        <v>0</v>
      </c>
      <c r="AA1266" s="41">
        <v>0</v>
      </c>
    </row>
    <row r="1267" spans="9:27" ht="14.5" x14ac:dyDescent="0.35">
      <c r="I1267">
        <f t="shared" si="76"/>
        <v>1259</v>
      </c>
      <c r="J1267" s="25">
        <v>104</v>
      </c>
      <c r="K1267" s="25">
        <v>11</v>
      </c>
      <c r="L1267" s="40">
        <v>0</v>
      </c>
      <c r="M1267" s="40">
        <v>0</v>
      </c>
      <c r="O1267">
        <f t="shared" si="77"/>
        <v>1259</v>
      </c>
      <c r="P1267" s="25">
        <v>104</v>
      </c>
      <c r="Q1267" s="25">
        <v>11</v>
      </c>
      <c r="R1267" s="27">
        <f t="shared" si="79"/>
        <v>1.4201325139203975</v>
      </c>
      <c r="S1267" s="41">
        <v>1.41896997175545</v>
      </c>
      <c r="T1267" s="41">
        <v>1.42520159667978</v>
      </c>
      <c r="W1267">
        <f t="shared" si="78"/>
        <v>1259</v>
      </c>
      <c r="X1267" s="25">
        <v>104</v>
      </c>
      <c r="Y1267" s="25">
        <v>11</v>
      </c>
      <c r="Z1267" s="41">
        <v>0</v>
      </c>
      <c r="AA1267" s="41">
        <v>0</v>
      </c>
    </row>
    <row r="1268" spans="9:27" ht="14.5" x14ac:dyDescent="0.35">
      <c r="I1268">
        <f t="shared" si="76"/>
        <v>1260</v>
      </c>
      <c r="J1268" s="25">
        <v>105</v>
      </c>
      <c r="K1268" s="25">
        <v>0</v>
      </c>
      <c r="L1268" s="40">
        <v>0</v>
      </c>
      <c r="M1268" s="40">
        <v>0</v>
      </c>
      <c r="O1268">
        <f t="shared" si="77"/>
        <v>1260</v>
      </c>
      <c r="P1268" s="25">
        <v>105</v>
      </c>
      <c r="Q1268" s="25">
        <v>0</v>
      </c>
      <c r="R1268" s="27">
        <f t="shared" si="79"/>
        <v>1.4128875625537898</v>
      </c>
      <c r="S1268" s="41">
        <v>1.41187679178267</v>
      </c>
      <c r="T1268" s="41">
        <v>1.41729486995653</v>
      </c>
      <c r="W1268">
        <f t="shared" si="78"/>
        <v>1260</v>
      </c>
      <c r="X1268" s="25">
        <v>105</v>
      </c>
      <c r="Y1268" s="25">
        <v>0</v>
      </c>
      <c r="Z1268" s="41">
        <v>0</v>
      </c>
      <c r="AA1268" s="41">
        <v>0</v>
      </c>
    </row>
    <row r="1269" spans="9:27" ht="14.5" x14ac:dyDescent="0.35">
      <c r="I1269">
        <f t="shared" si="76"/>
        <v>1261</v>
      </c>
      <c r="J1269" s="25">
        <v>105</v>
      </c>
      <c r="K1269" s="25">
        <v>1</v>
      </c>
      <c r="L1269" s="40">
        <v>0</v>
      </c>
      <c r="M1269" s="40">
        <v>0</v>
      </c>
      <c r="O1269">
        <f t="shared" si="77"/>
        <v>1261</v>
      </c>
      <c r="P1269" s="25">
        <v>105</v>
      </c>
      <c r="Q1269" s="25">
        <v>1</v>
      </c>
      <c r="R1269" s="27">
        <f t="shared" si="79"/>
        <v>1.4093972191344943</v>
      </c>
      <c r="S1269" s="41">
        <v>1.40845664340758</v>
      </c>
      <c r="T1269" s="41">
        <v>1.4134984520574401</v>
      </c>
      <c r="W1269">
        <f t="shared" si="78"/>
        <v>1261</v>
      </c>
      <c r="X1269" s="25">
        <v>105</v>
      </c>
      <c r="Y1269" s="25">
        <v>1</v>
      </c>
      <c r="Z1269" s="41">
        <v>0</v>
      </c>
      <c r="AA1269" s="41">
        <v>0</v>
      </c>
    </row>
    <row r="1270" spans="9:27" ht="14.5" x14ac:dyDescent="0.35">
      <c r="I1270">
        <f t="shared" si="76"/>
        <v>1262</v>
      </c>
      <c r="J1270" s="25">
        <v>105</v>
      </c>
      <c r="K1270" s="25">
        <v>2</v>
      </c>
      <c r="L1270" s="40">
        <v>0</v>
      </c>
      <c r="M1270" s="40">
        <v>0</v>
      </c>
      <c r="O1270">
        <f t="shared" si="77"/>
        <v>1262</v>
      </c>
      <c r="P1270" s="25">
        <v>105</v>
      </c>
      <c r="Q1270" s="25">
        <v>2</v>
      </c>
      <c r="R1270" s="27">
        <f t="shared" si="79"/>
        <v>1.4057057707571725</v>
      </c>
      <c r="S1270" s="41">
        <v>1.4048388757004999</v>
      </c>
      <c r="T1270" s="41">
        <v>1.4094857306747299</v>
      </c>
      <c r="W1270">
        <f t="shared" si="78"/>
        <v>1262</v>
      </c>
      <c r="X1270" s="25">
        <v>105</v>
      </c>
      <c r="Y1270" s="25">
        <v>2</v>
      </c>
      <c r="Z1270" s="41">
        <v>0</v>
      </c>
      <c r="AA1270" s="41">
        <v>0</v>
      </c>
    </row>
    <row r="1271" spans="9:27" ht="14.5" x14ac:dyDescent="0.35">
      <c r="I1271">
        <f t="shared" si="76"/>
        <v>1263</v>
      </c>
      <c r="J1271" s="25">
        <v>105</v>
      </c>
      <c r="K1271" s="25">
        <v>3</v>
      </c>
      <c r="L1271" s="40">
        <v>0</v>
      </c>
      <c r="M1271" s="40">
        <v>0</v>
      </c>
      <c r="O1271">
        <f t="shared" si="77"/>
        <v>1263</v>
      </c>
      <c r="P1271" s="25">
        <v>105</v>
      </c>
      <c r="Q1271" s="25">
        <v>3</v>
      </c>
      <c r="R1271" s="27">
        <f t="shared" si="79"/>
        <v>1.4018014787703375</v>
      </c>
      <c r="S1271" s="41">
        <v>1.40101193747736</v>
      </c>
      <c r="T1271" s="41">
        <v>1.4052441497346499</v>
      </c>
      <c r="W1271">
        <f t="shared" si="78"/>
        <v>1263</v>
      </c>
      <c r="X1271" s="25">
        <v>105</v>
      </c>
      <c r="Y1271" s="25">
        <v>3</v>
      </c>
      <c r="Z1271" s="41">
        <v>0</v>
      </c>
      <c r="AA1271" s="41">
        <v>0</v>
      </c>
    </row>
    <row r="1272" spans="9:27" ht="14.5" x14ac:dyDescent="0.35">
      <c r="I1272">
        <f t="shared" si="76"/>
        <v>1264</v>
      </c>
      <c r="J1272" s="25">
        <v>105</v>
      </c>
      <c r="K1272" s="25">
        <v>4</v>
      </c>
      <c r="L1272" s="40">
        <v>0</v>
      </c>
      <c r="M1272" s="40">
        <v>0</v>
      </c>
      <c r="O1272">
        <f t="shared" si="77"/>
        <v>1264</v>
      </c>
      <c r="P1272" s="25">
        <v>105</v>
      </c>
      <c r="Q1272" s="25">
        <v>4</v>
      </c>
      <c r="R1272" s="27">
        <f t="shared" si="79"/>
        <v>1.3976719201232011</v>
      </c>
      <c r="S1272" s="41">
        <v>1.396963603036</v>
      </c>
      <c r="T1272" s="41">
        <v>1.4007604256786701</v>
      </c>
      <c r="W1272">
        <f t="shared" si="78"/>
        <v>1264</v>
      </c>
      <c r="X1272" s="25">
        <v>105</v>
      </c>
      <c r="Y1272" s="25">
        <v>4</v>
      </c>
      <c r="Z1272" s="41">
        <v>0</v>
      </c>
      <c r="AA1272" s="41">
        <v>0</v>
      </c>
    </row>
    <row r="1273" spans="9:27" ht="14.5" x14ac:dyDescent="0.35">
      <c r="I1273">
        <f t="shared" si="76"/>
        <v>1265</v>
      </c>
      <c r="J1273" s="25">
        <v>105</v>
      </c>
      <c r="K1273" s="25">
        <v>5</v>
      </c>
      <c r="L1273" s="40">
        <v>0</v>
      </c>
      <c r="M1273" s="40">
        <v>0</v>
      </c>
      <c r="O1273">
        <f t="shared" si="77"/>
        <v>1265</v>
      </c>
      <c r="P1273" s="25">
        <v>105</v>
      </c>
      <c r="Q1273" s="25">
        <v>5</v>
      </c>
      <c r="R1273" s="27">
        <f t="shared" si="79"/>
        <v>1.3933039474542472</v>
      </c>
      <c r="S1273" s="41">
        <v>1.39268093276178</v>
      </c>
      <c r="T1273" s="41">
        <v>1.39602050529761</v>
      </c>
      <c r="W1273">
        <f t="shared" si="78"/>
        <v>1265</v>
      </c>
      <c r="X1273" s="25">
        <v>105</v>
      </c>
      <c r="Y1273" s="25">
        <v>5</v>
      </c>
      <c r="Z1273" s="41">
        <v>0</v>
      </c>
      <c r="AA1273" s="41">
        <v>0</v>
      </c>
    </row>
    <row r="1274" spans="9:27" ht="14.5" x14ac:dyDescent="0.35">
      <c r="I1274">
        <f t="shared" si="76"/>
        <v>1266</v>
      </c>
      <c r="J1274" s="25">
        <v>105</v>
      </c>
      <c r="K1274" s="25">
        <v>6</v>
      </c>
      <c r="L1274" s="40">
        <v>0</v>
      </c>
      <c r="M1274" s="40">
        <v>0</v>
      </c>
      <c r="O1274">
        <f t="shared" si="77"/>
        <v>1266</v>
      </c>
      <c r="P1274" s="25">
        <v>105</v>
      </c>
      <c r="Q1274" s="25">
        <v>6</v>
      </c>
      <c r="R1274" s="27">
        <f t="shared" si="79"/>
        <v>1.3886836468522996</v>
      </c>
      <c r="S1274" s="41">
        <v>1.3881502314323999</v>
      </c>
      <c r="T1274" s="41">
        <v>1.3910095211217499</v>
      </c>
      <c r="W1274">
        <f t="shared" si="78"/>
        <v>1266</v>
      </c>
      <c r="X1274" s="25">
        <v>105</v>
      </c>
      <c r="Y1274" s="25">
        <v>6</v>
      </c>
      <c r="Z1274" s="41">
        <v>0</v>
      </c>
      <c r="AA1274" s="41">
        <v>0</v>
      </c>
    </row>
    <row r="1275" spans="9:27" ht="14.5" x14ac:dyDescent="0.35">
      <c r="I1275">
        <f t="shared" si="76"/>
        <v>1267</v>
      </c>
      <c r="J1275" s="25">
        <v>105</v>
      </c>
      <c r="K1275" s="25">
        <v>7</v>
      </c>
      <c r="L1275" s="40">
        <v>0</v>
      </c>
      <c r="M1275" s="40">
        <v>0</v>
      </c>
      <c r="O1275">
        <f t="shared" si="77"/>
        <v>1267</v>
      </c>
      <c r="P1275" s="25">
        <v>105</v>
      </c>
      <c r="Q1275" s="25">
        <v>7</v>
      </c>
      <c r="R1275" s="27">
        <f t="shared" si="79"/>
        <v>1.3837962931542469</v>
      </c>
      <c r="S1275" s="41">
        <v>1.3833570040875001</v>
      </c>
      <c r="T1275" s="41">
        <v>1.38571174422499</v>
      </c>
      <c r="W1275">
        <f t="shared" si="78"/>
        <v>1267</v>
      </c>
      <c r="X1275" s="25">
        <v>105</v>
      </c>
      <c r="Y1275" s="25">
        <v>7</v>
      </c>
      <c r="Z1275" s="41">
        <v>0</v>
      </c>
      <c r="AA1275" s="41">
        <v>0</v>
      </c>
    </row>
    <row r="1276" spans="9:27" ht="14.5" x14ac:dyDescent="0.35">
      <c r="I1276">
        <f t="shared" si="76"/>
        <v>1268</v>
      </c>
      <c r="J1276" s="25">
        <v>105</v>
      </c>
      <c r="K1276" s="25">
        <v>8</v>
      </c>
      <c r="L1276" s="40">
        <v>0</v>
      </c>
      <c r="M1276" s="40">
        <v>0</v>
      </c>
      <c r="O1276">
        <f t="shared" si="77"/>
        <v>1268</v>
      </c>
      <c r="P1276" s="25">
        <v>105</v>
      </c>
      <c r="Q1276" s="25">
        <v>8</v>
      </c>
      <c r="R1276" s="27">
        <f t="shared" si="79"/>
        <v>1.3786263026358048</v>
      </c>
      <c r="S1276" s="41">
        <v>1.37828590932079</v>
      </c>
      <c r="T1276" s="41">
        <v>1.3801105342934401</v>
      </c>
      <c r="W1276">
        <f t="shared" si="78"/>
        <v>1268</v>
      </c>
      <c r="X1276" s="25">
        <v>105</v>
      </c>
      <c r="Y1276" s="25">
        <v>8</v>
      </c>
      <c r="Z1276" s="41">
        <v>0</v>
      </c>
      <c r="AA1276" s="41">
        <v>0</v>
      </c>
    </row>
    <row r="1277" spans="9:27" ht="14.5" x14ac:dyDescent="0.35">
      <c r="I1277">
        <f t="shared" si="76"/>
        <v>1269</v>
      </c>
      <c r="J1277" s="25">
        <v>105</v>
      </c>
      <c r="K1277" s="25">
        <v>9</v>
      </c>
      <c r="L1277" s="40">
        <v>0</v>
      </c>
      <c r="M1277" s="40">
        <v>0</v>
      </c>
      <c r="O1277">
        <f t="shared" si="77"/>
        <v>1269</v>
      </c>
      <c r="P1277" s="25">
        <v>105</v>
      </c>
      <c r="Q1277" s="25">
        <v>9</v>
      </c>
      <c r="R1277" s="27">
        <f t="shared" si="79"/>
        <v>1.3731571829432085</v>
      </c>
      <c r="S1277" s="41">
        <v>1.37292070984415</v>
      </c>
      <c r="T1277" s="41">
        <v>1.3741882867996</v>
      </c>
      <c r="W1277">
        <f t="shared" si="78"/>
        <v>1269</v>
      </c>
      <c r="X1277" s="25">
        <v>105</v>
      </c>
      <c r="Y1277" s="25">
        <v>9</v>
      </c>
      <c r="Z1277" s="41">
        <v>0</v>
      </c>
      <c r="AA1277" s="41">
        <v>0</v>
      </c>
    </row>
    <row r="1278" spans="9:27" ht="14.5" x14ac:dyDescent="0.35">
      <c r="I1278">
        <f t="shared" si="76"/>
        <v>1270</v>
      </c>
      <c r="J1278" s="25">
        <v>105</v>
      </c>
      <c r="K1278" s="25">
        <v>10</v>
      </c>
      <c r="L1278" s="40">
        <v>0</v>
      </c>
      <c r="M1278" s="40">
        <v>0</v>
      </c>
      <c r="O1278">
        <f t="shared" si="77"/>
        <v>1270</v>
      </c>
      <c r="P1278" s="25">
        <v>105</v>
      </c>
      <c r="Q1278" s="25">
        <v>10</v>
      </c>
      <c r="R1278" s="27">
        <f t="shared" si="79"/>
        <v>1.3673714801050139</v>
      </c>
      <c r="S1278" s="41">
        <v>1.3672442201644199</v>
      </c>
      <c r="T1278" s="41">
        <v>1.36792637711458</v>
      </c>
      <c r="W1278">
        <f t="shared" si="78"/>
        <v>1270</v>
      </c>
      <c r="X1278" s="25">
        <v>105</v>
      </c>
      <c r="Y1278" s="25">
        <v>10</v>
      </c>
      <c r="Z1278" s="41">
        <v>0</v>
      </c>
      <c r="AA1278" s="41">
        <v>0</v>
      </c>
    </row>
    <row r="1279" spans="9:27" ht="14.5" x14ac:dyDescent="0.35">
      <c r="I1279">
        <f t="shared" si="76"/>
        <v>1271</v>
      </c>
      <c r="J1279" s="25">
        <v>105</v>
      </c>
      <c r="K1279" s="25">
        <v>11</v>
      </c>
      <c r="L1279" s="40">
        <v>0</v>
      </c>
      <c r="M1279" s="40">
        <v>0</v>
      </c>
      <c r="O1279">
        <f t="shared" si="77"/>
        <v>1271</v>
      </c>
      <c r="P1279" s="25">
        <v>105</v>
      </c>
      <c r="Q1279" s="25">
        <v>11</v>
      </c>
      <c r="R1279" s="27">
        <f t="shared" si="79"/>
        <v>1.3612507224535713</v>
      </c>
      <c r="S1279" s="41">
        <v>1.3612382512041299</v>
      </c>
      <c r="T1279" s="41">
        <v>1.3613051013805799</v>
      </c>
      <c r="W1279">
        <f t="shared" si="78"/>
        <v>1271</v>
      </c>
      <c r="X1279" s="25">
        <v>105</v>
      </c>
      <c r="Y1279" s="25">
        <v>11</v>
      </c>
      <c r="Z1279" s="41">
        <v>0</v>
      </c>
      <c r="AA1279" s="41">
        <v>0</v>
      </c>
    </row>
    <row r="1280" spans="9:27" ht="14.5" x14ac:dyDescent="0.35">
      <c r="I1280">
        <f t="shared" si="76"/>
        <v>1272</v>
      </c>
      <c r="J1280" s="25">
        <v>106</v>
      </c>
      <c r="K1280" s="25">
        <v>0</v>
      </c>
      <c r="L1280" s="40">
        <v>0</v>
      </c>
      <c r="M1280" s="40">
        <v>0</v>
      </c>
      <c r="O1280">
        <f t="shared" si="77"/>
        <v>1272</v>
      </c>
      <c r="P1280" s="25">
        <v>106</v>
      </c>
      <c r="Q1280" s="25">
        <v>0</v>
      </c>
      <c r="R1280" s="27">
        <f t="shared" si="79"/>
        <v>1.3547753612761395</v>
      </c>
      <c r="S1280" s="41">
        <v>1.3548835516878599</v>
      </c>
      <c r="T1280" s="41">
        <v>1.35430361395607</v>
      </c>
      <c r="W1280">
        <f t="shared" si="78"/>
        <v>1272</v>
      </c>
      <c r="X1280" s="25">
        <v>106</v>
      </c>
      <c r="Y1280" s="25">
        <v>0</v>
      </c>
      <c r="Z1280" s="41">
        <v>0</v>
      </c>
      <c r="AA1280" s="41">
        <v>0</v>
      </c>
    </row>
    <row r="1281" spans="9:27" ht="14.5" x14ac:dyDescent="0.35">
      <c r="I1281">
        <f t="shared" si="76"/>
        <v>1273</v>
      </c>
      <c r="J1281" s="25">
        <v>106</v>
      </c>
      <c r="K1281" s="25">
        <v>1</v>
      </c>
      <c r="L1281" s="40">
        <v>0</v>
      </c>
      <c r="M1281" s="40">
        <v>0</v>
      </c>
      <c r="O1281">
        <f t="shared" si="77"/>
        <v>1273</v>
      </c>
      <c r="P1281" s="25">
        <v>106</v>
      </c>
      <c r="Q1281" s="25">
        <v>1</v>
      </c>
      <c r="R1281" s="27">
        <f t="shared" si="79"/>
        <v>1.3517571405468467</v>
      </c>
      <c r="S1281" s="41">
        <v>1.35191698266408</v>
      </c>
      <c r="T1281" s="41">
        <v>1.3510601740667301</v>
      </c>
      <c r="W1281">
        <f t="shared" si="78"/>
        <v>1273</v>
      </c>
      <c r="X1281" s="25">
        <v>106</v>
      </c>
      <c r="Y1281" s="25">
        <v>1</v>
      </c>
      <c r="Z1281" s="41">
        <v>0</v>
      </c>
      <c r="AA1281" s="41">
        <v>0</v>
      </c>
    </row>
    <row r="1282" spans="9:27" ht="14.5" x14ac:dyDescent="0.35">
      <c r="I1282">
        <f t="shared" si="76"/>
        <v>1274</v>
      </c>
      <c r="J1282" s="25">
        <v>106</v>
      </c>
      <c r="K1282" s="25">
        <v>2</v>
      </c>
      <c r="L1282" s="40">
        <v>0</v>
      </c>
      <c r="M1282" s="40">
        <v>0</v>
      </c>
      <c r="O1282">
        <f t="shared" si="77"/>
        <v>1274</v>
      </c>
      <c r="P1282" s="25">
        <v>106</v>
      </c>
      <c r="Q1282" s="25">
        <v>2</v>
      </c>
      <c r="R1282" s="27">
        <f t="shared" si="79"/>
        <v>1.3485562156899309</v>
      </c>
      <c r="S1282" s="41">
        <v>1.34877054798648</v>
      </c>
      <c r="T1282" s="41">
        <v>1.3476216533299801</v>
      </c>
      <c r="W1282">
        <f t="shared" si="78"/>
        <v>1274</v>
      </c>
      <c r="X1282" s="25">
        <v>106</v>
      </c>
      <c r="Y1282" s="25">
        <v>2</v>
      </c>
      <c r="Z1282" s="41">
        <v>0</v>
      </c>
      <c r="AA1282" s="41">
        <v>0</v>
      </c>
    </row>
    <row r="1283" spans="9:27" ht="14.5" x14ac:dyDescent="0.35">
      <c r="I1283">
        <f t="shared" si="76"/>
        <v>1275</v>
      </c>
      <c r="J1283" s="25">
        <v>106</v>
      </c>
      <c r="K1283" s="25">
        <v>3</v>
      </c>
      <c r="L1283" s="40">
        <v>0</v>
      </c>
      <c r="M1283" s="40">
        <v>0</v>
      </c>
      <c r="O1283">
        <f t="shared" si="77"/>
        <v>1275</v>
      </c>
      <c r="P1283" s="25">
        <v>106</v>
      </c>
      <c r="Q1283" s="25">
        <v>3</v>
      </c>
      <c r="R1283" s="27">
        <f t="shared" si="79"/>
        <v>1.3451613859502685</v>
      </c>
      <c r="S1283" s="41">
        <v>1.34543321750679</v>
      </c>
      <c r="T1283" s="41">
        <v>1.3439761070862699</v>
      </c>
      <c r="W1283">
        <f t="shared" si="78"/>
        <v>1275</v>
      </c>
      <c r="X1283" s="25">
        <v>106</v>
      </c>
      <c r="Y1283" s="25">
        <v>3</v>
      </c>
      <c r="Z1283" s="41">
        <v>0</v>
      </c>
      <c r="AA1283" s="41">
        <v>0</v>
      </c>
    </row>
    <row r="1284" spans="9:27" ht="14.5" x14ac:dyDescent="0.35">
      <c r="I1284">
        <f t="shared" si="76"/>
        <v>1276</v>
      </c>
      <c r="J1284" s="25">
        <v>106</v>
      </c>
      <c r="K1284" s="25">
        <v>4</v>
      </c>
      <c r="L1284" s="40">
        <v>0</v>
      </c>
      <c r="M1284" s="40">
        <v>0</v>
      </c>
      <c r="O1284">
        <f t="shared" si="77"/>
        <v>1276</v>
      </c>
      <c r="P1284" s="25">
        <v>106</v>
      </c>
      <c r="Q1284" s="25">
        <v>4</v>
      </c>
      <c r="R1284" s="27">
        <f t="shared" si="79"/>
        <v>1.341560764586716</v>
      </c>
      <c r="S1284" s="41">
        <v>1.3418932852380001</v>
      </c>
      <c r="T1284" s="41">
        <v>1.3401108604444101</v>
      </c>
      <c r="W1284">
        <f t="shared" si="78"/>
        <v>1276</v>
      </c>
      <c r="X1284" s="25">
        <v>106</v>
      </c>
      <c r="Y1284" s="25">
        <v>4</v>
      </c>
      <c r="Z1284" s="41">
        <v>0</v>
      </c>
      <c r="AA1284" s="41">
        <v>0</v>
      </c>
    </row>
    <row r="1285" spans="9:27" ht="14.5" x14ac:dyDescent="0.35">
      <c r="I1285">
        <f t="shared" si="76"/>
        <v>1277</v>
      </c>
      <c r="J1285" s="25">
        <v>106</v>
      </c>
      <c r="K1285" s="25">
        <v>5</v>
      </c>
      <c r="L1285" s="40">
        <v>0</v>
      </c>
      <c r="M1285" s="40">
        <v>0</v>
      </c>
      <c r="O1285">
        <f t="shared" si="77"/>
        <v>1277</v>
      </c>
      <c r="P1285" s="25">
        <v>106</v>
      </c>
      <c r="Q1285" s="25">
        <v>5</v>
      </c>
      <c r="R1285" s="27">
        <f t="shared" si="79"/>
        <v>1.3377417368519908</v>
      </c>
      <c r="S1285" s="41">
        <v>1.33813832793867</v>
      </c>
      <c r="T1285" s="41">
        <v>1.3360124636259301</v>
      </c>
      <c r="W1285">
        <f t="shared" si="78"/>
        <v>1277</v>
      </c>
      <c r="X1285" s="25">
        <v>106</v>
      </c>
      <c r="Y1285" s="25">
        <v>5</v>
      </c>
      <c r="Z1285" s="41">
        <v>0</v>
      </c>
      <c r="AA1285" s="41">
        <v>0</v>
      </c>
    </row>
    <row r="1286" spans="9:27" ht="14.5" x14ac:dyDescent="0.35">
      <c r="I1286">
        <f t="shared" si="76"/>
        <v>1278</v>
      </c>
      <c r="J1286" s="25">
        <v>106</v>
      </c>
      <c r="K1286" s="25">
        <v>6</v>
      </c>
      <c r="L1286" s="40">
        <v>0</v>
      </c>
      <c r="M1286" s="40">
        <v>0</v>
      </c>
      <c r="O1286">
        <f t="shared" si="77"/>
        <v>1278</v>
      </c>
      <c r="P1286" s="25">
        <v>106</v>
      </c>
      <c r="Q1286" s="25">
        <v>6</v>
      </c>
      <c r="R1286" s="27">
        <f t="shared" si="79"/>
        <v>1.3336909153985255</v>
      </c>
      <c r="S1286" s="41">
        <v>1.3341551611592</v>
      </c>
      <c r="T1286" s="41">
        <v>1.3316666445784999</v>
      </c>
      <c r="W1286">
        <f t="shared" si="78"/>
        <v>1278</v>
      </c>
      <c r="X1286" s="25">
        <v>106</v>
      </c>
      <c r="Y1286" s="25">
        <v>6</v>
      </c>
      <c r="Z1286" s="41">
        <v>0</v>
      </c>
      <c r="AA1286" s="41">
        <v>0</v>
      </c>
    </row>
    <row r="1287" spans="9:27" ht="14.5" x14ac:dyDescent="0.35">
      <c r="I1287">
        <f t="shared" si="76"/>
        <v>1279</v>
      </c>
      <c r="J1287" s="25">
        <v>106</v>
      </c>
      <c r="K1287" s="25">
        <v>7</v>
      </c>
      <c r="L1287" s="40">
        <v>0</v>
      </c>
      <c r="M1287" s="40">
        <v>0</v>
      </c>
      <c r="O1287">
        <f t="shared" si="77"/>
        <v>1279</v>
      </c>
      <c r="P1287" s="25">
        <v>106</v>
      </c>
      <c r="Q1287" s="25">
        <v>7</v>
      </c>
      <c r="R1287" s="27">
        <f t="shared" si="79"/>
        <v>1.329394092952612</v>
      </c>
      <c r="S1287" s="41">
        <v>1.3299297925945399</v>
      </c>
      <c r="T1287" s="41">
        <v>1.3270582586913</v>
      </c>
      <c r="W1287">
        <f t="shared" si="78"/>
        <v>1279</v>
      </c>
      <c r="X1287" s="25">
        <v>106</v>
      </c>
      <c r="Y1287" s="25">
        <v>7</v>
      </c>
      <c r="Z1287" s="41">
        <v>0</v>
      </c>
      <c r="AA1287" s="41">
        <v>0</v>
      </c>
    </row>
    <row r="1288" spans="9:27" ht="14.5" x14ac:dyDescent="0.35">
      <c r="I1288">
        <f t="shared" ref="I1288:I1327" si="80">J1288*12+K1288</f>
        <v>1280</v>
      </c>
      <c r="J1288" s="25">
        <v>106</v>
      </c>
      <c r="K1288" s="25">
        <v>8</v>
      </c>
      <c r="L1288" s="40">
        <v>0</v>
      </c>
      <c r="M1288" s="40">
        <v>0</v>
      </c>
      <c r="O1288">
        <f t="shared" ref="O1288:O1328" si="81">P1288*12+Q1288</f>
        <v>1280</v>
      </c>
      <c r="P1288" s="25">
        <v>106</v>
      </c>
      <c r="Q1288" s="25">
        <v>8</v>
      </c>
      <c r="R1288" s="27">
        <f t="shared" si="79"/>
        <v>1.32483619208943</v>
      </c>
      <c r="S1288" s="41">
        <v>1.3254473725781799</v>
      </c>
      <c r="T1288" s="41">
        <v>1.3221712354351201</v>
      </c>
      <c r="W1288">
        <f t="shared" ref="W1288:W1327" si="82">X1288*12+Y1288</f>
        <v>1280</v>
      </c>
      <c r="X1288" s="25">
        <v>106</v>
      </c>
      <c r="Y1288" s="25">
        <v>8</v>
      </c>
      <c r="Z1288" s="41">
        <v>0</v>
      </c>
      <c r="AA1288" s="41">
        <v>0</v>
      </c>
    </row>
    <row r="1289" spans="9:27" ht="14.5" x14ac:dyDescent="0.35">
      <c r="I1289">
        <f t="shared" si="80"/>
        <v>1281</v>
      </c>
      <c r="J1289" s="25">
        <v>106</v>
      </c>
      <c r="K1289" s="25">
        <v>9</v>
      </c>
      <c r="L1289" s="40">
        <v>0</v>
      </c>
      <c r="M1289" s="40">
        <v>0</v>
      </c>
      <c r="O1289">
        <f t="shared" si="81"/>
        <v>1281</v>
      </c>
      <c r="P1289" s="25">
        <v>106</v>
      </c>
      <c r="Q1289" s="25">
        <v>9</v>
      </c>
      <c r="R1289" s="27">
        <f t="shared" ref="R1289:R1328" si="83">$C$19*S1289+$C$18*T1289</f>
        <v>1.3200012119314004</v>
      </c>
      <c r="S1289" s="41">
        <v>1.3206921415422901</v>
      </c>
      <c r="T1289" s="41">
        <v>1.31698852173907</v>
      </c>
      <c r="W1289">
        <f t="shared" si="82"/>
        <v>1281</v>
      </c>
      <c r="X1289" s="25">
        <v>106</v>
      </c>
      <c r="Y1289" s="25">
        <v>9</v>
      </c>
      <c r="Z1289" s="41">
        <v>0</v>
      </c>
      <c r="AA1289" s="41">
        <v>0</v>
      </c>
    </row>
    <row r="1290" spans="9:27" ht="14.5" x14ac:dyDescent="0.35">
      <c r="I1290">
        <f t="shared" si="80"/>
        <v>1282</v>
      </c>
      <c r="J1290" s="25">
        <v>106</v>
      </c>
      <c r="K1290" s="25">
        <v>10</v>
      </c>
      <c r="L1290" s="40">
        <v>0</v>
      </c>
      <c r="M1290" s="40">
        <v>0</v>
      </c>
      <c r="O1290">
        <f t="shared" si="81"/>
        <v>1282</v>
      </c>
      <c r="P1290" s="25">
        <v>106</v>
      </c>
      <c r="Q1290" s="25">
        <v>10</v>
      </c>
      <c r="R1290" s="27">
        <f t="shared" si="83"/>
        <v>1.3148721715813751</v>
      </c>
      <c r="S1290" s="41">
        <v>1.3156473742580601</v>
      </c>
      <c r="T1290" s="41">
        <v>1.31149202190432</v>
      </c>
      <c r="W1290">
        <f t="shared" si="82"/>
        <v>1282</v>
      </c>
      <c r="X1290" s="25">
        <v>106</v>
      </c>
      <c r="Y1290" s="25">
        <v>10</v>
      </c>
      <c r="Z1290" s="41">
        <v>0</v>
      </c>
      <c r="AA1290" s="41">
        <v>0</v>
      </c>
    </row>
    <row r="1291" spans="9:27" ht="14.5" x14ac:dyDescent="0.35">
      <c r="I1291">
        <f t="shared" si="80"/>
        <v>1283</v>
      </c>
      <c r="J1291" s="25">
        <v>106</v>
      </c>
      <c r="K1291" s="25">
        <v>11</v>
      </c>
      <c r="L1291" s="40">
        <v>0</v>
      </c>
      <c r="M1291" s="40">
        <v>0</v>
      </c>
      <c r="O1291">
        <f t="shared" si="81"/>
        <v>1283</v>
      </c>
      <c r="P1291" s="25">
        <v>106</v>
      </c>
      <c r="Q1291" s="25">
        <v>11</v>
      </c>
      <c r="R1291" s="27">
        <f t="shared" si="83"/>
        <v>1.3094310500906494</v>
      </c>
      <c r="S1291" s="41">
        <v>1.3102953206589301</v>
      </c>
      <c r="T1291" s="41">
        <v>1.3056625338430601</v>
      </c>
      <c r="W1291">
        <f t="shared" si="82"/>
        <v>1283</v>
      </c>
      <c r="X1291" s="25">
        <v>106</v>
      </c>
      <c r="Y1291" s="25">
        <v>11</v>
      </c>
      <c r="Z1291" s="41">
        <v>0</v>
      </c>
      <c r="AA1291" s="41">
        <v>0</v>
      </c>
    </row>
    <row r="1292" spans="9:27" ht="14.5" x14ac:dyDescent="0.35">
      <c r="I1292">
        <f t="shared" si="80"/>
        <v>1284</v>
      </c>
      <c r="J1292" s="25">
        <v>107</v>
      </c>
      <c r="K1292" s="25">
        <v>0</v>
      </c>
      <c r="L1292" s="40">
        <v>0</v>
      </c>
      <c r="M1292" s="40">
        <v>0</v>
      </c>
      <c r="O1292">
        <f t="shared" si="81"/>
        <v>1284</v>
      </c>
      <c r="P1292" s="25">
        <v>107</v>
      </c>
      <c r="Q1292" s="25">
        <v>0</v>
      </c>
      <c r="R1292" s="27">
        <f t="shared" si="83"/>
        <v>1.3036587227494225</v>
      </c>
      <c r="S1292" s="41">
        <v>1.30461714303719</v>
      </c>
      <c r="T1292" s="41">
        <v>1.2994796814178899</v>
      </c>
      <c r="W1292">
        <f t="shared" si="82"/>
        <v>1284</v>
      </c>
      <c r="X1292" s="25">
        <v>107</v>
      </c>
      <c r="Y1292" s="25">
        <v>0</v>
      </c>
      <c r="Z1292" s="41">
        <v>0</v>
      </c>
      <c r="AA1292" s="41">
        <v>0</v>
      </c>
    </row>
    <row r="1293" spans="9:27" ht="14.5" x14ac:dyDescent="0.35">
      <c r="I1293">
        <f t="shared" si="80"/>
        <v>1285</v>
      </c>
      <c r="J1293" s="25">
        <v>107</v>
      </c>
      <c r="K1293" s="25">
        <v>1</v>
      </c>
      <c r="L1293" s="40">
        <v>0</v>
      </c>
      <c r="M1293" s="40">
        <v>0</v>
      </c>
      <c r="O1293">
        <f t="shared" si="81"/>
        <v>1285</v>
      </c>
      <c r="P1293" s="25">
        <v>107</v>
      </c>
      <c r="Q1293" s="25">
        <v>1</v>
      </c>
      <c r="R1293" s="27">
        <f t="shared" si="83"/>
        <v>1.3010515508136162</v>
      </c>
      <c r="S1293" s="41">
        <v>1.30204703653791</v>
      </c>
      <c r="T1293" s="41">
        <v>1.2967108914600201</v>
      </c>
      <c r="W1293">
        <f t="shared" si="82"/>
        <v>1285</v>
      </c>
      <c r="X1293" s="25">
        <v>107</v>
      </c>
      <c r="Y1293" s="25">
        <v>1</v>
      </c>
      <c r="Z1293" s="41">
        <v>0</v>
      </c>
      <c r="AA1293" s="41">
        <v>0</v>
      </c>
    </row>
    <row r="1294" spans="9:27" ht="14.5" x14ac:dyDescent="0.35">
      <c r="I1294">
        <f t="shared" si="80"/>
        <v>1286</v>
      </c>
      <c r="J1294" s="25">
        <v>107</v>
      </c>
      <c r="K1294" s="25">
        <v>2</v>
      </c>
      <c r="L1294" s="40">
        <v>0</v>
      </c>
      <c r="M1294" s="40">
        <v>0</v>
      </c>
      <c r="O1294">
        <f t="shared" si="81"/>
        <v>1286</v>
      </c>
      <c r="P1294" s="25">
        <v>107</v>
      </c>
      <c r="Q1294" s="25">
        <v>2</v>
      </c>
      <c r="R1294" s="27">
        <f t="shared" si="83"/>
        <v>1.2982793044586827</v>
      </c>
      <c r="S1294" s="41">
        <v>1.2993141038218501</v>
      </c>
      <c r="T1294" s="41">
        <v>1.2937672241493301</v>
      </c>
      <c r="W1294">
        <f t="shared" si="82"/>
        <v>1286</v>
      </c>
      <c r="X1294" s="25">
        <v>107</v>
      </c>
      <c r="Y1294" s="25">
        <v>2</v>
      </c>
      <c r="Z1294" s="41">
        <v>0</v>
      </c>
      <c r="AA1294" s="41">
        <v>0</v>
      </c>
    </row>
    <row r="1295" spans="9:27" ht="14.5" x14ac:dyDescent="0.35">
      <c r="I1295">
        <f t="shared" si="80"/>
        <v>1287</v>
      </c>
      <c r="J1295" s="25">
        <v>107</v>
      </c>
      <c r="K1295" s="25">
        <v>3</v>
      </c>
      <c r="L1295" s="40">
        <v>0</v>
      </c>
      <c r="M1295" s="40">
        <v>0</v>
      </c>
      <c r="O1295">
        <f t="shared" si="81"/>
        <v>1287</v>
      </c>
      <c r="P1295" s="25">
        <v>107</v>
      </c>
      <c r="Q1295" s="25">
        <v>3</v>
      </c>
      <c r="R1295" s="27">
        <f t="shared" si="83"/>
        <v>1.2953314013915453</v>
      </c>
      <c r="S1295" s="41">
        <v>1.29640791256037</v>
      </c>
      <c r="T1295" s="41">
        <v>1.2906374432963399</v>
      </c>
      <c r="W1295">
        <f t="shared" si="82"/>
        <v>1287</v>
      </c>
      <c r="X1295" s="25">
        <v>107</v>
      </c>
      <c r="Y1295" s="25">
        <v>3</v>
      </c>
      <c r="Z1295" s="41">
        <v>0</v>
      </c>
      <c r="AA1295" s="41">
        <v>0</v>
      </c>
    </row>
    <row r="1296" spans="9:27" ht="14.5" x14ac:dyDescent="0.35">
      <c r="I1296">
        <f t="shared" si="80"/>
        <v>1288</v>
      </c>
      <c r="J1296" s="25">
        <v>107</v>
      </c>
      <c r="K1296" s="25">
        <v>4</v>
      </c>
      <c r="L1296" s="40">
        <v>0</v>
      </c>
      <c r="M1296" s="40">
        <v>0</v>
      </c>
      <c r="O1296">
        <f t="shared" si="81"/>
        <v>1288</v>
      </c>
      <c r="P1296" s="25">
        <v>107</v>
      </c>
      <c r="Q1296" s="25">
        <v>4</v>
      </c>
      <c r="R1296" s="27">
        <f t="shared" si="83"/>
        <v>1.2921965815009211</v>
      </c>
      <c r="S1296" s="41">
        <v>1.2933173625163701</v>
      </c>
      <c r="T1296" s="41">
        <v>1.28730959168347</v>
      </c>
      <c r="W1296">
        <f t="shared" si="82"/>
        <v>1288</v>
      </c>
      <c r="X1296" s="25">
        <v>107</v>
      </c>
      <c r="Y1296" s="25">
        <v>4</v>
      </c>
      <c r="Z1296" s="41">
        <v>0</v>
      </c>
      <c r="AA1296" s="41">
        <v>0</v>
      </c>
    </row>
    <row r="1297" spans="9:27" ht="14.5" x14ac:dyDescent="0.35">
      <c r="I1297">
        <f t="shared" si="80"/>
        <v>1289</v>
      </c>
      <c r="J1297" s="25">
        <v>107</v>
      </c>
      <c r="K1297" s="25">
        <v>5</v>
      </c>
      <c r="L1297" s="40">
        <v>0</v>
      </c>
      <c r="M1297" s="40">
        <v>0</v>
      </c>
      <c r="O1297">
        <f t="shared" si="81"/>
        <v>1289</v>
      </c>
      <c r="P1297" s="25">
        <v>107</v>
      </c>
      <c r="Q1297" s="25">
        <v>5</v>
      </c>
      <c r="R1297" s="27">
        <f t="shared" si="83"/>
        <v>1.2888628634355495</v>
      </c>
      <c r="S1297" s="41">
        <v>1.2900306427778701</v>
      </c>
      <c r="T1297" s="41">
        <v>1.28377094478571</v>
      </c>
      <c r="W1297">
        <f t="shared" si="82"/>
        <v>1289</v>
      </c>
      <c r="X1297" s="25">
        <v>107</v>
      </c>
      <c r="Y1297" s="25">
        <v>5</v>
      </c>
      <c r="Z1297" s="41">
        <v>0</v>
      </c>
      <c r="AA1297" s="41">
        <v>0</v>
      </c>
    </row>
    <row r="1298" spans="9:27" ht="14.5" x14ac:dyDescent="0.35">
      <c r="I1298">
        <f t="shared" si="80"/>
        <v>1290</v>
      </c>
      <c r="J1298" s="25">
        <v>107</v>
      </c>
      <c r="K1298" s="25">
        <v>6</v>
      </c>
      <c r="L1298" s="40">
        <v>0</v>
      </c>
      <c r="M1298" s="40">
        <v>0</v>
      </c>
      <c r="O1298">
        <f t="shared" si="81"/>
        <v>1290</v>
      </c>
      <c r="P1298" s="25">
        <v>107</v>
      </c>
      <c r="Q1298" s="25">
        <v>6</v>
      </c>
      <c r="R1298" s="27">
        <f t="shared" si="83"/>
        <v>1.2853174984007774</v>
      </c>
      <c r="S1298" s="41">
        <v>1.2865351862532599</v>
      </c>
      <c r="T1298" s="41">
        <v>1.28000796152079</v>
      </c>
      <c r="W1298">
        <f t="shared" si="82"/>
        <v>1290</v>
      </c>
      <c r="X1298" s="25">
        <v>107</v>
      </c>
      <c r="Y1298" s="25">
        <v>6</v>
      </c>
      <c r="Z1298" s="41">
        <v>0</v>
      </c>
      <c r="AA1298" s="41">
        <v>0</v>
      </c>
    </row>
    <row r="1299" spans="9:27" ht="14.5" x14ac:dyDescent="0.35">
      <c r="I1299">
        <f t="shared" si="80"/>
        <v>1291</v>
      </c>
      <c r="J1299" s="25">
        <v>107</v>
      </c>
      <c r="K1299" s="25">
        <v>7</v>
      </c>
      <c r="L1299" s="40">
        <v>0</v>
      </c>
      <c r="M1299" s="40">
        <v>0</v>
      </c>
      <c r="O1299">
        <f t="shared" si="81"/>
        <v>1291</v>
      </c>
      <c r="P1299" s="25">
        <v>107</v>
      </c>
      <c r="Q1299" s="25">
        <v>7</v>
      </c>
      <c r="R1299" s="27">
        <f t="shared" si="83"/>
        <v>1.2815469209950712</v>
      </c>
      <c r="S1299" s="41">
        <v>1.2828176212526701</v>
      </c>
      <c r="T1299" s="41">
        <v>1.27600623183785</v>
      </c>
      <c r="W1299">
        <f t="shared" si="82"/>
        <v>1291</v>
      </c>
      <c r="X1299" s="25">
        <v>107</v>
      </c>
      <c r="Y1299" s="25">
        <v>7</v>
      </c>
      <c r="Z1299" s="41">
        <v>0</v>
      </c>
      <c r="AA1299" s="41">
        <v>0</v>
      </c>
    </row>
    <row r="1300" spans="9:27" ht="14.5" x14ac:dyDescent="0.35">
      <c r="I1300">
        <f t="shared" si="80"/>
        <v>1292</v>
      </c>
      <c r="J1300" s="25">
        <v>107</v>
      </c>
      <c r="K1300" s="25">
        <v>8</v>
      </c>
      <c r="L1300" s="40">
        <v>0</v>
      </c>
      <c r="M1300" s="40">
        <v>0</v>
      </c>
      <c r="O1300">
        <f t="shared" si="81"/>
        <v>1292</v>
      </c>
      <c r="P1300" s="25">
        <v>107</v>
      </c>
      <c r="Q1300" s="25">
        <v>8</v>
      </c>
      <c r="R1300" s="27">
        <f t="shared" si="83"/>
        <v>1.2775366968969153</v>
      </c>
      <c r="S1300" s="41">
        <v>1.2788637199689401</v>
      </c>
      <c r="T1300" s="41">
        <v>1.2717504209419199</v>
      </c>
      <c r="W1300">
        <f t="shared" si="82"/>
        <v>1292</v>
      </c>
      <c r="X1300" s="25">
        <v>107</v>
      </c>
      <c r="Y1300" s="25">
        <v>8</v>
      </c>
      <c r="Z1300" s="41">
        <v>0</v>
      </c>
      <c r="AA1300" s="41">
        <v>0</v>
      </c>
    </row>
    <row r="1301" spans="9:27" ht="14.5" x14ac:dyDescent="0.35">
      <c r="I1301">
        <f t="shared" si="80"/>
        <v>1293</v>
      </c>
      <c r="J1301" s="25">
        <v>107</v>
      </c>
      <c r="K1301" s="25">
        <v>9</v>
      </c>
      <c r="L1301" s="40">
        <v>0</v>
      </c>
      <c r="M1301" s="40">
        <v>0</v>
      </c>
      <c r="O1301">
        <f t="shared" si="81"/>
        <v>1293</v>
      </c>
      <c r="P1301" s="25">
        <v>107</v>
      </c>
      <c r="Q1301" s="25">
        <v>9</v>
      </c>
      <c r="R1301" s="27">
        <f t="shared" si="83"/>
        <v>1.2732714672003411</v>
      </c>
      <c r="S1301" s="41">
        <v>1.2746583436597401</v>
      </c>
      <c r="T1301" s="41">
        <v>1.26722420993802</v>
      </c>
      <c r="W1301">
        <f t="shared" si="82"/>
        <v>1293</v>
      </c>
      <c r="X1301" s="25">
        <v>107</v>
      </c>
      <c r="Y1301" s="25">
        <v>9</v>
      </c>
      <c r="Z1301" s="41">
        <v>0</v>
      </c>
      <c r="AA1301" s="41">
        <v>0</v>
      </c>
    </row>
    <row r="1302" spans="9:27" ht="14.5" x14ac:dyDescent="0.35">
      <c r="I1302">
        <f t="shared" si="80"/>
        <v>1294</v>
      </c>
      <c r="J1302" s="25">
        <v>107</v>
      </c>
      <c r="K1302" s="25">
        <v>10</v>
      </c>
      <c r="L1302" s="40">
        <v>0</v>
      </c>
      <c r="M1302" s="40">
        <v>0</v>
      </c>
      <c r="O1302">
        <f t="shared" si="81"/>
        <v>1294</v>
      </c>
      <c r="P1302" s="25">
        <v>107</v>
      </c>
      <c r="Q1302" s="25">
        <v>10</v>
      </c>
      <c r="R1302" s="27">
        <f t="shared" si="83"/>
        <v>1.2687348891843047</v>
      </c>
      <c r="S1302" s="41">
        <v>1.2701853843194699</v>
      </c>
      <c r="T1302" s="41">
        <v>1.26241023266523</v>
      </c>
      <c r="W1302">
        <f t="shared" si="82"/>
        <v>1294</v>
      </c>
      <c r="X1302" s="25">
        <v>107</v>
      </c>
      <c r="Y1302" s="25">
        <v>10</v>
      </c>
      <c r="Z1302" s="41">
        <v>0</v>
      </c>
      <c r="AA1302" s="41">
        <v>0</v>
      </c>
    </row>
    <row r="1303" spans="9:27" ht="14.5" x14ac:dyDescent="0.35">
      <c r="I1303">
        <f t="shared" si="80"/>
        <v>1295</v>
      </c>
      <c r="J1303" s="25">
        <v>107</v>
      </c>
      <c r="K1303" s="25">
        <v>11</v>
      </c>
      <c r="L1303" s="40">
        <v>0</v>
      </c>
      <c r="M1303" s="40">
        <v>0</v>
      </c>
      <c r="O1303">
        <f t="shared" si="81"/>
        <v>1295</v>
      </c>
      <c r="P1303" s="25">
        <v>107</v>
      </c>
      <c r="Q1303" s="25">
        <v>11</v>
      </c>
      <c r="R1303" s="27">
        <f t="shared" si="83"/>
        <v>1.2639095732874353</v>
      </c>
      <c r="S1303" s="41">
        <v>1.2654277026162</v>
      </c>
      <c r="T1303" s="41">
        <v>1.25729000847595</v>
      </c>
      <c r="W1303">
        <f t="shared" si="82"/>
        <v>1295</v>
      </c>
      <c r="X1303" s="25">
        <v>107</v>
      </c>
      <c r="Y1303" s="25">
        <v>11</v>
      </c>
      <c r="Z1303" s="41">
        <v>0</v>
      </c>
      <c r="AA1303" s="41">
        <v>0</v>
      </c>
    </row>
    <row r="1304" spans="9:27" ht="14.5" x14ac:dyDescent="0.35">
      <c r="I1304">
        <f t="shared" si="80"/>
        <v>1296</v>
      </c>
      <c r="J1304" s="25">
        <v>108</v>
      </c>
      <c r="K1304" s="25">
        <v>0</v>
      </c>
      <c r="L1304" s="40">
        <v>0</v>
      </c>
      <c r="M1304" s="40">
        <v>0</v>
      </c>
      <c r="O1304">
        <f t="shared" si="81"/>
        <v>1296</v>
      </c>
      <c r="P1304" s="25">
        <v>108</v>
      </c>
      <c r="Q1304" s="25">
        <v>0</v>
      </c>
      <c r="R1304" s="27">
        <f t="shared" si="83"/>
        <v>1.258777016045123</v>
      </c>
      <c r="S1304" s="41">
        <v>1.2603670618545499</v>
      </c>
      <c r="T1304" s="41">
        <v>1.25184387070019</v>
      </c>
      <c r="W1304">
        <f t="shared" si="82"/>
        <v>1296</v>
      </c>
      <c r="X1304" s="25">
        <v>108</v>
      </c>
      <c r="Y1304" s="25">
        <v>0</v>
      </c>
      <c r="Z1304" s="41">
        <v>0</v>
      </c>
      <c r="AA1304" s="41">
        <v>0</v>
      </c>
    </row>
    <row r="1305" spans="9:27" ht="14.5" x14ac:dyDescent="0.35">
      <c r="I1305">
        <f t="shared" si="80"/>
        <v>1297</v>
      </c>
      <c r="J1305" s="25">
        <v>108</v>
      </c>
      <c r="K1305" s="25">
        <v>1</v>
      </c>
      <c r="L1305" s="40">
        <v>0</v>
      </c>
      <c r="M1305" s="40">
        <v>0</v>
      </c>
      <c r="O1305">
        <f t="shared" si="81"/>
        <v>1297</v>
      </c>
      <c r="P1305" s="25">
        <v>108</v>
      </c>
      <c r="Q1305" s="25">
        <v>1</v>
      </c>
      <c r="R1305" s="27">
        <f t="shared" si="83"/>
        <v>1.2565266420779675</v>
      </c>
      <c r="S1305" s="41">
        <v>1.2581424804761201</v>
      </c>
      <c r="T1305" s="41">
        <v>1.2494810321956</v>
      </c>
      <c r="W1305">
        <f t="shared" si="82"/>
        <v>1297</v>
      </c>
      <c r="X1305" s="25">
        <v>108</v>
      </c>
      <c r="Y1305" s="25">
        <v>1</v>
      </c>
      <c r="Z1305" s="41">
        <v>0</v>
      </c>
      <c r="AA1305" s="41">
        <v>0</v>
      </c>
    </row>
    <row r="1306" spans="9:27" ht="14.5" x14ac:dyDescent="0.35">
      <c r="I1306">
        <f t="shared" si="80"/>
        <v>1298</v>
      </c>
      <c r="J1306" s="25">
        <v>108</v>
      </c>
      <c r="K1306" s="25">
        <v>2</v>
      </c>
      <c r="L1306" s="40">
        <v>0</v>
      </c>
      <c r="M1306" s="40">
        <v>0</v>
      </c>
      <c r="O1306">
        <f t="shared" si="81"/>
        <v>1298</v>
      </c>
      <c r="P1306" s="25">
        <v>108</v>
      </c>
      <c r="Q1306" s="25">
        <v>2</v>
      </c>
      <c r="R1306" s="27">
        <f t="shared" si="83"/>
        <v>1.2541278668809719</v>
      </c>
      <c r="S1306" s="41">
        <v>1.25577122655424</v>
      </c>
      <c r="T1306" s="41">
        <v>1.2469622547953201</v>
      </c>
      <c r="W1306">
        <f t="shared" si="82"/>
        <v>1298</v>
      </c>
      <c r="X1306" s="25">
        <v>108</v>
      </c>
      <c r="Y1306" s="25">
        <v>2</v>
      </c>
      <c r="Z1306" s="41">
        <v>0</v>
      </c>
      <c r="AA1306" s="41">
        <v>0</v>
      </c>
    </row>
    <row r="1307" spans="9:27" ht="14.5" x14ac:dyDescent="0.35">
      <c r="I1307">
        <f t="shared" si="80"/>
        <v>1299</v>
      </c>
      <c r="J1307" s="25">
        <v>108</v>
      </c>
      <c r="K1307" s="25">
        <v>3</v>
      </c>
      <c r="L1307" s="40">
        <v>0</v>
      </c>
      <c r="M1307" s="40">
        <v>0</v>
      </c>
      <c r="O1307">
        <f t="shared" si="81"/>
        <v>1299</v>
      </c>
      <c r="P1307" s="25">
        <v>108</v>
      </c>
      <c r="Q1307" s="25">
        <v>3</v>
      </c>
      <c r="R1307" s="27">
        <f t="shared" si="83"/>
        <v>1.2515707839352328</v>
      </c>
      <c r="S1307" s="41">
        <v>1.2532435211247099</v>
      </c>
      <c r="T1307" s="41">
        <v>1.24427707579817</v>
      </c>
      <c r="W1307">
        <f t="shared" si="82"/>
        <v>1299</v>
      </c>
      <c r="X1307" s="25">
        <v>108</v>
      </c>
      <c r="Y1307" s="25">
        <v>3</v>
      </c>
      <c r="Z1307" s="41">
        <v>0</v>
      </c>
      <c r="AA1307" s="41">
        <v>0</v>
      </c>
    </row>
    <row r="1308" spans="9:27" ht="14.5" x14ac:dyDescent="0.35">
      <c r="I1308">
        <f t="shared" si="80"/>
        <v>1300</v>
      </c>
      <c r="J1308" s="25">
        <v>108</v>
      </c>
      <c r="K1308" s="25">
        <v>4</v>
      </c>
      <c r="L1308" s="40">
        <v>0</v>
      </c>
      <c r="M1308" s="40">
        <v>0</v>
      </c>
      <c r="O1308">
        <f t="shared" si="81"/>
        <v>1300</v>
      </c>
      <c r="P1308" s="25">
        <v>108</v>
      </c>
      <c r="Q1308" s="25">
        <v>4</v>
      </c>
      <c r="R1308" s="27">
        <f t="shared" si="83"/>
        <v>1.2488448258847802</v>
      </c>
      <c r="S1308" s="41">
        <v>1.25054893365669</v>
      </c>
      <c r="T1308" s="41">
        <v>1.2414143312436601</v>
      </c>
      <c r="W1308">
        <f t="shared" si="82"/>
        <v>1300</v>
      </c>
      <c r="X1308" s="25">
        <v>108</v>
      </c>
      <c r="Y1308" s="25">
        <v>4</v>
      </c>
      <c r="Z1308" s="41">
        <v>0</v>
      </c>
      <c r="AA1308" s="41">
        <v>0</v>
      </c>
    </row>
    <row r="1309" spans="9:27" ht="14.5" x14ac:dyDescent="0.35">
      <c r="I1309">
        <f t="shared" si="80"/>
        <v>1301</v>
      </c>
      <c r="J1309" s="25">
        <v>108</v>
      </c>
      <c r="K1309" s="25">
        <v>5</v>
      </c>
      <c r="L1309" s="40">
        <v>0</v>
      </c>
      <c r="M1309" s="40">
        <v>0</v>
      </c>
      <c r="O1309">
        <f t="shared" si="81"/>
        <v>1301</v>
      </c>
      <c r="P1309" s="25">
        <v>108</v>
      </c>
      <c r="Q1309" s="25">
        <v>5</v>
      </c>
      <c r="R1309" s="27">
        <f t="shared" si="83"/>
        <v>1.2459387204486496</v>
      </c>
      <c r="S1309" s="41">
        <v>1.24767633863502</v>
      </c>
      <c r="T1309" s="41">
        <v>1.23836210890156</v>
      </c>
      <c r="W1309">
        <f t="shared" si="82"/>
        <v>1301</v>
      </c>
      <c r="X1309" s="25">
        <v>108</v>
      </c>
      <c r="Y1309" s="25">
        <v>5</v>
      </c>
      <c r="Z1309" s="41">
        <v>0</v>
      </c>
      <c r="AA1309" s="41">
        <v>0</v>
      </c>
    </row>
    <row r="1310" spans="9:27" ht="14.5" x14ac:dyDescent="0.35">
      <c r="I1310">
        <f t="shared" si="80"/>
        <v>1302</v>
      </c>
      <c r="J1310" s="25">
        <v>108</v>
      </c>
      <c r="K1310" s="25">
        <v>6</v>
      </c>
      <c r="L1310" s="40">
        <v>0</v>
      </c>
      <c r="M1310" s="40">
        <v>0</v>
      </c>
      <c r="O1310">
        <f t="shared" si="81"/>
        <v>1302</v>
      </c>
      <c r="P1310" s="25">
        <v>108</v>
      </c>
      <c r="Q1310" s="25">
        <v>6</v>
      </c>
      <c r="R1310" s="27">
        <f t="shared" si="83"/>
        <v>1.2428404433913642</v>
      </c>
      <c r="S1310" s="41">
        <v>1.24461386924915</v>
      </c>
      <c r="T1310" s="41">
        <v>1.23510769810969</v>
      </c>
      <c r="W1310">
        <f t="shared" si="82"/>
        <v>1302</v>
      </c>
      <c r="X1310" s="25">
        <v>108</v>
      </c>
      <c r="Y1310" s="25">
        <v>6</v>
      </c>
      <c r="Z1310" s="41">
        <v>0</v>
      </c>
      <c r="AA1310" s="41">
        <v>0</v>
      </c>
    </row>
    <row r="1311" spans="9:27" ht="14.5" x14ac:dyDescent="0.35">
      <c r="I1311">
        <f t="shared" si="80"/>
        <v>1303</v>
      </c>
      <c r="J1311" s="25">
        <v>108</v>
      </c>
      <c r="K1311" s="25">
        <v>7</v>
      </c>
      <c r="L1311" s="40">
        <v>0</v>
      </c>
      <c r="M1311" s="40">
        <v>0</v>
      </c>
      <c r="O1311">
        <f t="shared" si="81"/>
        <v>1303</v>
      </c>
      <c r="P1311" s="25">
        <v>108</v>
      </c>
      <c r="Q1311" s="25">
        <v>7</v>
      </c>
      <c r="R1311" s="27">
        <f t="shared" si="83"/>
        <v>1.2395371683557708</v>
      </c>
      <c r="S1311" s="41">
        <v>1.2413488679961</v>
      </c>
      <c r="T1311" s="41">
        <v>1.2316375362487599</v>
      </c>
      <c r="W1311">
        <f t="shared" si="82"/>
        <v>1303</v>
      </c>
      <c r="X1311" s="25">
        <v>108</v>
      </c>
      <c r="Y1311" s="25">
        <v>7</v>
      </c>
      <c r="Z1311" s="41">
        <v>0</v>
      </c>
      <c r="AA1311" s="41">
        <v>0</v>
      </c>
    </row>
    <row r="1312" spans="9:27" ht="14.5" x14ac:dyDescent="0.35">
      <c r="I1312">
        <f t="shared" si="80"/>
        <v>1304</v>
      </c>
      <c r="J1312" s="25">
        <v>108</v>
      </c>
      <c r="K1312" s="25">
        <v>8</v>
      </c>
      <c r="L1312" s="40">
        <v>0</v>
      </c>
      <c r="M1312" s="40">
        <v>0</v>
      </c>
      <c r="O1312">
        <f t="shared" si="81"/>
        <v>1304</v>
      </c>
      <c r="P1312" s="25">
        <v>108</v>
      </c>
      <c r="Q1312" s="25">
        <v>8</v>
      </c>
      <c r="R1312" s="27">
        <f t="shared" si="83"/>
        <v>1.2360152133486759</v>
      </c>
      <c r="S1312" s="41">
        <v>1.2378678339915601</v>
      </c>
      <c r="T1312" s="41">
        <v>1.2279371516287001</v>
      </c>
      <c r="W1312">
        <f t="shared" si="82"/>
        <v>1304</v>
      </c>
      <c r="X1312" s="25">
        <v>108</v>
      </c>
      <c r="Y1312" s="25">
        <v>8</v>
      </c>
      <c r="Z1312" s="41">
        <v>0</v>
      </c>
      <c r="AA1312" s="41">
        <v>0</v>
      </c>
    </row>
    <row r="1313" spans="9:27" ht="14.5" x14ac:dyDescent="0.35">
      <c r="I1313">
        <f t="shared" si="80"/>
        <v>1305</v>
      </c>
      <c r="J1313" s="25">
        <v>108</v>
      </c>
      <c r="K1313" s="25">
        <v>9</v>
      </c>
      <c r="L1313" s="40">
        <v>0</v>
      </c>
      <c r="M1313" s="40">
        <v>0</v>
      </c>
      <c r="O1313">
        <f t="shared" si="81"/>
        <v>1305</v>
      </c>
      <c r="P1313" s="25">
        <v>108</v>
      </c>
      <c r="Q1313" s="25">
        <v>9</v>
      </c>
      <c r="R1313" s="27">
        <f t="shared" si="83"/>
        <v>1.2322599836560595</v>
      </c>
      <c r="S1313" s="41">
        <v>1.2341563667698801</v>
      </c>
      <c r="T1313" s="41">
        <v>1.22399110254594</v>
      </c>
      <c r="W1313">
        <f t="shared" si="82"/>
        <v>1305</v>
      </c>
      <c r="X1313" s="25">
        <v>108</v>
      </c>
      <c r="Y1313" s="25">
        <v>9</v>
      </c>
      <c r="Z1313" s="41">
        <v>0</v>
      </c>
      <c r="AA1313" s="41">
        <v>0</v>
      </c>
    </row>
    <row r="1314" spans="9:27" ht="14.5" x14ac:dyDescent="0.35">
      <c r="I1314">
        <f t="shared" si="80"/>
        <v>1306</v>
      </c>
      <c r="J1314" s="25">
        <v>108</v>
      </c>
      <c r="K1314" s="25">
        <v>10</v>
      </c>
      <c r="L1314" s="40">
        <v>0</v>
      </c>
      <c r="M1314" s="40">
        <v>0</v>
      </c>
      <c r="O1314">
        <f t="shared" si="81"/>
        <v>1306</v>
      </c>
      <c r="P1314" s="25">
        <v>108</v>
      </c>
      <c r="Q1314" s="25">
        <v>10</v>
      </c>
      <c r="R1314" s="27">
        <f t="shared" si="83"/>
        <v>1.2282559109496112</v>
      </c>
      <c r="S1314" s="41">
        <v>1.2301991063389699</v>
      </c>
      <c r="T1314" s="41">
        <v>1.2197829122547601</v>
      </c>
      <c r="W1314">
        <f t="shared" si="82"/>
        <v>1306</v>
      </c>
      <c r="X1314" s="25">
        <v>108</v>
      </c>
      <c r="Y1314" s="25">
        <v>10</v>
      </c>
      <c r="Z1314" s="41">
        <v>0</v>
      </c>
      <c r="AA1314" s="41">
        <v>0</v>
      </c>
    </row>
    <row r="1315" spans="9:27" ht="14.5" x14ac:dyDescent="0.35">
      <c r="I1315">
        <f t="shared" si="80"/>
        <v>1307</v>
      </c>
      <c r="J1315" s="25">
        <v>108</v>
      </c>
      <c r="K1315" s="25">
        <v>11</v>
      </c>
      <c r="L1315" s="40">
        <v>0</v>
      </c>
      <c r="M1315" s="40">
        <v>0</v>
      </c>
      <c r="O1315">
        <f t="shared" si="81"/>
        <v>1307</v>
      </c>
      <c r="P1315" s="25">
        <v>108</v>
      </c>
      <c r="Q1315" s="25">
        <v>11</v>
      </c>
      <c r="R1315" s="27">
        <f t="shared" si="83"/>
        <v>1.2239863883304889</v>
      </c>
      <c r="S1315" s="41">
        <v>1.2259796692405001</v>
      </c>
      <c r="T1315" s="41">
        <v>1.2152949995790101</v>
      </c>
      <c r="W1315">
        <f t="shared" si="82"/>
        <v>1307</v>
      </c>
      <c r="X1315" s="25">
        <v>108</v>
      </c>
      <c r="Y1315" s="25">
        <v>11</v>
      </c>
      <c r="Z1315" s="41">
        <v>0</v>
      </c>
      <c r="AA1315" s="41">
        <v>0</v>
      </c>
    </row>
    <row r="1316" spans="9:27" ht="14.5" x14ac:dyDescent="0.35">
      <c r="I1316">
        <f t="shared" si="80"/>
        <v>1308</v>
      </c>
      <c r="J1316" s="25">
        <v>109</v>
      </c>
      <c r="K1316" s="25">
        <v>0</v>
      </c>
      <c r="L1316" s="40">
        <v>0</v>
      </c>
      <c r="M1316" s="40">
        <v>0</v>
      </c>
      <c r="O1316">
        <f t="shared" si="81"/>
        <v>1308</v>
      </c>
      <c r="P1316" s="25">
        <v>109</v>
      </c>
      <c r="Q1316" s="25">
        <v>0</v>
      </c>
      <c r="R1316" s="27">
        <f t="shared" si="83"/>
        <v>1.219433701039111</v>
      </c>
      <c r="S1316" s="41">
        <v>1.22148058034913</v>
      </c>
      <c r="T1316" s="41">
        <v>1.2105086048715901</v>
      </c>
      <c r="W1316">
        <f t="shared" si="82"/>
        <v>1308</v>
      </c>
      <c r="X1316" s="25">
        <v>109</v>
      </c>
      <c r="Y1316" s="25">
        <v>0</v>
      </c>
      <c r="Z1316" s="41">
        <v>0</v>
      </c>
      <c r="AA1316" s="41">
        <v>0</v>
      </c>
    </row>
    <row r="1317" spans="9:27" ht="14.5" x14ac:dyDescent="0.35">
      <c r="I1317">
        <f t="shared" si="80"/>
        <v>1309</v>
      </c>
      <c r="J1317" s="25">
        <v>109</v>
      </c>
      <c r="K1317" s="25">
        <v>1</v>
      </c>
      <c r="L1317" s="40">
        <v>0</v>
      </c>
      <c r="M1317" s="40">
        <v>0</v>
      </c>
      <c r="O1317">
        <f t="shared" si="81"/>
        <v>1309</v>
      </c>
      <c r="P1317" s="25">
        <v>109</v>
      </c>
      <c r="Q1317" s="25">
        <v>1</v>
      </c>
      <c r="R1317" s="27">
        <f t="shared" si="83"/>
        <v>1.2174920881955615</v>
      </c>
      <c r="S1317" s="41">
        <v>1.2195562139535401</v>
      </c>
      <c r="T1317" s="41">
        <v>1.20849179159691</v>
      </c>
      <c r="W1317">
        <f t="shared" si="82"/>
        <v>1309</v>
      </c>
      <c r="X1317" s="25">
        <v>109</v>
      </c>
      <c r="Y1317" s="25">
        <v>1</v>
      </c>
      <c r="Z1317" s="41">
        <v>0</v>
      </c>
      <c r="AA1317" s="41">
        <v>0</v>
      </c>
    </row>
    <row r="1318" spans="9:27" ht="14.5" x14ac:dyDescent="0.35">
      <c r="I1318">
        <f t="shared" si="80"/>
        <v>1310</v>
      </c>
      <c r="J1318" s="25">
        <v>109</v>
      </c>
      <c r="K1318" s="25">
        <v>2</v>
      </c>
      <c r="L1318" s="40">
        <v>0</v>
      </c>
      <c r="M1318" s="40">
        <v>0</v>
      </c>
      <c r="O1318">
        <f t="shared" si="81"/>
        <v>1310</v>
      </c>
      <c r="P1318" s="25">
        <v>109</v>
      </c>
      <c r="Q1318" s="25">
        <v>2</v>
      </c>
      <c r="R1318" s="27">
        <f t="shared" si="83"/>
        <v>1.2154176508480625</v>
      </c>
      <c r="S1318" s="41">
        <v>1.21750030963963</v>
      </c>
      <c r="T1318" s="41">
        <v>1.2063365438634499</v>
      </c>
      <c r="W1318">
        <f t="shared" si="82"/>
        <v>1310</v>
      </c>
      <c r="X1318" s="25">
        <v>109</v>
      </c>
      <c r="Y1318" s="25">
        <v>2</v>
      </c>
      <c r="Z1318" s="41">
        <v>0</v>
      </c>
      <c r="AA1318" s="41">
        <v>0</v>
      </c>
    </row>
    <row r="1319" spans="9:27" ht="14.5" x14ac:dyDescent="0.35">
      <c r="I1319">
        <f t="shared" si="80"/>
        <v>1311</v>
      </c>
      <c r="J1319" s="25">
        <v>109</v>
      </c>
      <c r="K1319" s="25">
        <v>3</v>
      </c>
      <c r="L1319" s="40">
        <v>0</v>
      </c>
      <c r="M1319" s="40">
        <v>0</v>
      </c>
      <c r="O1319">
        <f t="shared" si="81"/>
        <v>1311</v>
      </c>
      <c r="P1319" s="25">
        <v>109</v>
      </c>
      <c r="Q1319" s="25">
        <v>3</v>
      </c>
      <c r="R1319" s="27">
        <f t="shared" si="83"/>
        <v>1.2132011924783472</v>
      </c>
      <c r="S1319" s="41">
        <v>1.2153037760154499</v>
      </c>
      <c r="T1319" s="41">
        <v>1.2040332067661299</v>
      </c>
      <c r="W1319">
        <f t="shared" si="82"/>
        <v>1311</v>
      </c>
      <c r="X1319" s="25">
        <v>109</v>
      </c>
      <c r="Y1319" s="25">
        <v>3</v>
      </c>
      <c r="Z1319" s="41">
        <v>0</v>
      </c>
      <c r="AA1319" s="41">
        <v>0</v>
      </c>
    </row>
    <row r="1320" spans="9:27" ht="14.5" x14ac:dyDescent="0.35">
      <c r="I1320">
        <f t="shared" si="80"/>
        <v>1312</v>
      </c>
      <c r="J1320" s="25">
        <v>109</v>
      </c>
      <c r="K1320" s="25">
        <v>4</v>
      </c>
      <c r="L1320" s="40">
        <v>0</v>
      </c>
      <c r="M1320" s="40">
        <v>0</v>
      </c>
      <c r="O1320">
        <f t="shared" si="81"/>
        <v>1312</v>
      </c>
      <c r="P1320" s="25">
        <v>109</v>
      </c>
      <c r="Q1320" s="25">
        <v>4</v>
      </c>
      <c r="R1320" s="27">
        <f t="shared" si="83"/>
        <v>1.2108328802016626</v>
      </c>
      <c r="S1320" s="41">
        <v>1.2129568936752</v>
      </c>
      <c r="T1320" s="41">
        <v>1.2015714526130199</v>
      </c>
      <c r="W1320">
        <f t="shared" si="82"/>
        <v>1312</v>
      </c>
      <c r="X1320" s="25">
        <v>109</v>
      </c>
      <c r="Y1320" s="25">
        <v>4</v>
      </c>
      <c r="Z1320" s="41">
        <v>0</v>
      </c>
      <c r="AA1320" s="41">
        <v>0</v>
      </c>
    </row>
    <row r="1321" spans="9:27" ht="14.5" x14ac:dyDescent="0.35">
      <c r="I1321">
        <f t="shared" si="80"/>
        <v>1313</v>
      </c>
      <c r="J1321" s="25">
        <v>109</v>
      </c>
      <c r="K1321" s="25">
        <v>5</v>
      </c>
      <c r="L1321" s="40">
        <v>0</v>
      </c>
      <c r="M1321" s="40">
        <v>0</v>
      </c>
      <c r="O1321">
        <f t="shared" si="81"/>
        <v>1313</v>
      </c>
      <c r="P1321" s="25">
        <v>109</v>
      </c>
      <c r="Q1321" s="25">
        <v>5</v>
      </c>
      <c r="R1321" s="27">
        <f t="shared" si="83"/>
        <v>1.2083022007275281</v>
      </c>
      <c r="S1321" s="41">
        <v>1.2104492718136499</v>
      </c>
      <c r="T1321" s="41">
        <v>1.1989402340359201</v>
      </c>
      <c r="W1321">
        <f t="shared" si="82"/>
        <v>1313</v>
      </c>
      <c r="X1321" s="25">
        <v>109</v>
      </c>
      <c r="Y1321" s="25">
        <v>5</v>
      </c>
      <c r="Z1321" s="41">
        <v>0</v>
      </c>
      <c r="AA1321" s="41">
        <v>0</v>
      </c>
    </row>
    <row r="1322" spans="9:27" ht="14.5" x14ac:dyDescent="0.35">
      <c r="I1322">
        <f t="shared" si="80"/>
        <v>1314</v>
      </c>
      <c r="J1322" s="25">
        <v>109</v>
      </c>
      <c r="K1322" s="25">
        <v>6</v>
      </c>
      <c r="L1322" s="40">
        <v>0</v>
      </c>
      <c r="M1322" s="40">
        <v>0</v>
      </c>
      <c r="O1322">
        <f t="shared" si="81"/>
        <v>1314</v>
      </c>
      <c r="P1322" s="25">
        <v>109</v>
      </c>
      <c r="Q1322" s="25">
        <v>6</v>
      </c>
      <c r="R1322" s="27">
        <f t="shared" si="83"/>
        <v>1.2055979132727996</v>
      </c>
      <c r="S1322" s="41">
        <v>1.20776980184339</v>
      </c>
      <c r="T1322" s="41">
        <v>1.1961277338329199</v>
      </c>
      <c r="W1322">
        <f t="shared" si="82"/>
        <v>1314</v>
      </c>
      <c r="X1322" s="25">
        <v>109</v>
      </c>
      <c r="Y1322" s="25">
        <v>6</v>
      </c>
      <c r="Z1322" s="41">
        <v>0</v>
      </c>
      <c r="AA1322" s="41">
        <v>0</v>
      </c>
    </row>
    <row r="1323" spans="9:27" ht="14.5" x14ac:dyDescent="0.35">
      <c r="I1323">
        <f t="shared" si="80"/>
        <v>1315</v>
      </c>
      <c r="J1323" s="25">
        <v>109</v>
      </c>
      <c r="K1323" s="25">
        <v>7</v>
      </c>
      <c r="L1323" s="40">
        <v>0</v>
      </c>
      <c r="M1323" s="40">
        <v>0</v>
      </c>
      <c r="O1323">
        <f t="shared" si="81"/>
        <v>1315</v>
      </c>
      <c r="P1323" s="25">
        <v>109</v>
      </c>
      <c r="Q1323" s="25">
        <v>7</v>
      </c>
      <c r="R1323" s="27">
        <f t="shared" si="83"/>
        <v>1.2027079992157061</v>
      </c>
      <c r="S1323" s="41">
        <v>1.20490660780743</v>
      </c>
      <c r="T1323" s="41">
        <v>1.19312131131485</v>
      </c>
      <c r="W1323">
        <f t="shared" si="82"/>
        <v>1315</v>
      </c>
      <c r="X1323" s="25">
        <v>109</v>
      </c>
      <c r="Y1323" s="25">
        <v>7</v>
      </c>
      <c r="Z1323" s="41">
        <v>0</v>
      </c>
      <c r="AA1323" s="41">
        <v>0</v>
      </c>
    </row>
    <row r="1324" spans="9:27" ht="14.5" x14ac:dyDescent="0.35">
      <c r="I1324">
        <f t="shared" si="80"/>
        <v>1316</v>
      </c>
      <c r="J1324" s="25">
        <v>109</v>
      </c>
      <c r="K1324" s="25">
        <v>8</v>
      </c>
      <c r="L1324" s="40">
        <v>0</v>
      </c>
      <c r="M1324" s="40">
        <v>0</v>
      </c>
      <c r="O1324">
        <f t="shared" si="81"/>
        <v>1316</v>
      </c>
      <c r="P1324" s="25">
        <v>109</v>
      </c>
      <c r="Q1324" s="25">
        <v>8</v>
      </c>
      <c r="R1324" s="27">
        <f t="shared" si="83"/>
        <v>1.1996196082657073</v>
      </c>
      <c r="S1324" s="41">
        <v>1.2018469933661799</v>
      </c>
      <c r="T1324" s="41">
        <v>1.1899074449122</v>
      </c>
      <c r="W1324">
        <f t="shared" si="82"/>
        <v>1316</v>
      </c>
      <c r="X1324" s="25">
        <v>109</v>
      </c>
      <c r="Y1324" s="25">
        <v>8</v>
      </c>
      <c r="Z1324" s="41">
        <v>0</v>
      </c>
      <c r="AA1324" s="41">
        <v>0</v>
      </c>
    </row>
    <row r="1325" spans="9:27" ht="14.5" x14ac:dyDescent="0.35">
      <c r="I1325">
        <f t="shared" si="80"/>
        <v>1317</v>
      </c>
      <c r="J1325" s="25">
        <v>109</v>
      </c>
      <c r="K1325" s="25">
        <v>9</v>
      </c>
      <c r="L1325" s="40">
        <v>0</v>
      </c>
      <c r="M1325" s="40">
        <v>0</v>
      </c>
      <c r="O1325">
        <f t="shared" si="81"/>
        <v>1317</v>
      </c>
      <c r="P1325" s="25">
        <v>109</v>
      </c>
      <c r="Q1325" s="25">
        <v>9</v>
      </c>
      <c r="R1325" s="27">
        <f t="shared" si="83"/>
        <v>1.1963190009076743</v>
      </c>
      <c r="S1325" s="41">
        <v>1.19857738512176</v>
      </c>
      <c r="T1325" s="41">
        <v>1.1864716707816301</v>
      </c>
      <c r="W1325">
        <f t="shared" si="82"/>
        <v>1317</v>
      </c>
      <c r="X1325" s="25">
        <v>109</v>
      </c>
      <c r="Y1325" s="25">
        <v>9</v>
      </c>
      <c r="Z1325" s="41">
        <v>0</v>
      </c>
      <c r="AA1325" s="41">
        <v>0</v>
      </c>
    </row>
    <row r="1326" spans="9:27" ht="14.5" x14ac:dyDescent="0.35">
      <c r="I1326">
        <f t="shared" si="80"/>
        <v>1318</v>
      </c>
      <c r="J1326" s="25">
        <v>109</v>
      </c>
      <c r="K1326" s="25">
        <v>10</v>
      </c>
      <c r="L1326" s="40">
        <v>0</v>
      </c>
      <c r="M1326" s="40">
        <v>0</v>
      </c>
      <c r="O1326">
        <f t="shared" si="81"/>
        <v>1318</v>
      </c>
      <c r="P1326" s="25">
        <v>109</v>
      </c>
      <c r="Q1326" s="25">
        <v>10</v>
      </c>
      <c r="R1326" s="27">
        <f t="shared" si="83"/>
        <v>1.1927914868627556</v>
      </c>
      <c r="S1326" s="41">
        <v>1.19508327202686</v>
      </c>
      <c r="T1326" s="41">
        <v>1.18279851713327</v>
      </c>
      <c r="W1326">
        <f t="shared" si="82"/>
        <v>1318</v>
      </c>
      <c r="X1326" s="25">
        <v>109</v>
      </c>
      <c r="Y1326" s="25">
        <v>10</v>
      </c>
      <c r="Z1326" s="41">
        <v>0</v>
      </c>
      <c r="AA1326" s="41">
        <v>0</v>
      </c>
    </row>
    <row r="1327" spans="9:27" ht="14.5" x14ac:dyDescent="0.35">
      <c r="I1327">
        <f t="shared" si="80"/>
        <v>1319</v>
      </c>
      <c r="J1327" s="25">
        <v>109</v>
      </c>
      <c r="K1327" s="25">
        <v>11</v>
      </c>
      <c r="L1327" s="40">
        <v>0</v>
      </c>
      <c r="M1327" s="40">
        <v>0</v>
      </c>
      <c r="O1327">
        <f t="shared" si="81"/>
        <v>1319</v>
      </c>
      <c r="P1327" s="25">
        <v>109</v>
      </c>
      <c r="Q1327" s="25">
        <v>11</v>
      </c>
      <c r="R1327" s="27">
        <f t="shared" si="83"/>
        <v>1.1890213592901262</v>
      </c>
      <c r="S1327" s="41">
        <v>1.1913491406074601</v>
      </c>
      <c r="T1327" s="41">
        <v>1.1788714339806701</v>
      </c>
      <c r="W1327">
        <f t="shared" si="82"/>
        <v>1319</v>
      </c>
      <c r="X1327" s="25">
        <v>109</v>
      </c>
      <c r="Y1327" s="25">
        <v>11</v>
      </c>
      <c r="Z1327" s="42">
        <v>0</v>
      </c>
      <c r="AA1327" s="42">
        <v>0</v>
      </c>
    </row>
    <row r="1328" spans="9:27" ht="14.5" x14ac:dyDescent="0.35">
      <c r="L1328" s="43"/>
      <c r="O1328">
        <f t="shared" si="81"/>
        <v>1320</v>
      </c>
      <c r="P1328" s="25">
        <v>110</v>
      </c>
      <c r="Q1328" s="25">
        <v>0</v>
      </c>
      <c r="R1328" s="35">
        <f t="shared" si="83"/>
        <v>1.1849918244348192</v>
      </c>
      <c r="S1328" s="42">
        <v>1.18735840571025</v>
      </c>
      <c r="T1328" s="42">
        <v>1.1746727179940599</v>
      </c>
    </row>
    <row r="1329" spans="12:12" x14ac:dyDescent="0.25">
      <c r="L1329" s="43"/>
    </row>
    <row r="1330" spans="12:12" x14ac:dyDescent="0.25">
      <c r="L1330" s="43"/>
    </row>
    <row r="1331" spans="12:12" x14ac:dyDescent="0.25">
      <c r="L1331" s="43"/>
    </row>
    <row r="1332" spans="12:12" x14ac:dyDescent="0.25">
      <c r="L1332" s="43"/>
    </row>
    <row r="1333" spans="12:12" x14ac:dyDescent="0.25">
      <c r="L1333" s="43"/>
    </row>
    <row r="1334" spans="12:12" x14ac:dyDescent="0.25">
      <c r="L1334" s="43"/>
    </row>
    <row r="1335" spans="12:12" x14ac:dyDescent="0.25">
      <c r="L1335" s="43"/>
    </row>
    <row r="1336" spans="12:12" x14ac:dyDescent="0.25">
      <c r="L1336" s="43"/>
    </row>
    <row r="1337" spans="12:12" x14ac:dyDescent="0.25">
      <c r="L1337" s="43"/>
    </row>
    <row r="1338" spans="12:12" x14ac:dyDescent="0.25">
      <c r="L1338" s="43"/>
    </row>
    <row r="1339" spans="12:12" x14ac:dyDescent="0.25">
      <c r="L1339" s="43"/>
    </row>
    <row r="1340" spans="12:12" x14ac:dyDescent="0.25">
      <c r="L1340" s="43"/>
    </row>
    <row r="1341" spans="12:12" x14ac:dyDescent="0.25">
      <c r="L1341" s="43"/>
    </row>
    <row r="1342" spans="12:12" x14ac:dyDescent="0.25">
      <c r="L1342" s="43"/>
    </row>
    <row r="1343" spans="12:12" x14ac:dyDescent="0.25">
      <c r="L1343" s="43"/>
    </row>
    <row r="1344" spans="12:12" x14ac:dyDescent="0.25">
      <c r="L1344" s="43"/>
    </row>
    <row r="1345" spans="12:12" x14ac:dyDescent="0.25">
      <c r="L1345" s="43"/>
    </row>
    <row r="1346" spans="12:12" x14ac:dyDescent="0.25">
      <c r="L1346" s="43"/>
    </row>
    <row r="1347" spans="12:12" x14ac:dyDescent="0.25">
      <c r="L1347" s="43"/>
    </row>
    <row r="1348" spans="12:12" x14ac:dyDescent="0.25">
      <c r="L1348" s="43"/>
    </row>
    <row r="1349" spans="12:12" x14ac:dyDescent="0.25">
      <c r="L1349" s="43"/>
    </row>
    <row r="1350" spans="12:12" x14ac:dyDescent="0.25">
      <c r="L1350" s="43"/>
    </row>
    <row r="1351" spans="12:12" x14ac:dyDescent="0.25">
      <c r="L1351" s="43"/>
    </row>
    <row r="1352" spans="12:12" x14ac:dyDescent="0.25">
      <c r="L1352" s="43"/>
    </row>
    <row r="1353" spans="12:12" x14ac:dyDescent="0.25">
      <c r="L1353" s="43"/>
    </row>
    <row r="1354" spans="12:12" x14ac:dyDescent="0.25">
      <c r="L1354" s="43"/>
    </row>
    <row r="1355" spans="12:12" x14ac:dyDescent="0.25">
      <c r="L1355" s="43"/>
    </row>
    <row r="1356" spans="12:12" x14ac:dyDescent="0.25">
      <c r="L1356" s="43"/>
    </row>
    <row r="1357" spans="12:12" x14ac:dyDescent="0.25">
      <c r="L1357" s="43"/>
    </row>
    <row r="1358" spans="12:12" x14ac:dyDescent="0.25">
      <c r="L1358" s="43"/>
    </row>
    <row r="1359" spans="12:12" x14ac:dyDescent="0.25">
      <c r="L1359" s="43"/>
    </row>
    <row r="1360" spans="12:12" x14ac:dyDescent="0.25">
      <c r="L1360" s="43"/>
    </row>
    <row r="1361" spans="12:12" x14ac:dyDescent="0.25">
      <c r="L1361" s="43"/>
    </row>
    <row r="1362" spans="12:12" x14ac:dyDescent="0.25">
      <c r="L1362" s="43"/>
    </row>
    <row r="1363" spans="12:12" x14ac:dyDescent="0.25">
      <c r="L1363" s="43"/>
    </row>
    <row r="1364" spans="12:12" x14ac:dyDescent="0.25">
      <c r="L1364" s="43"/>
    </row>
    <row r="1365" spans="12:12" x14ac:dyDescent="0.25">
      <c r="L1365" s="43"/>
    </row>
    <row r="1366" spans="12:12" x14ac:dyDescent="0.25">
      <c r="L1366" s="43"/>
    </row>
    <row r="1367" spans="12:12" x14ac:dyDescent="0.25">
      <c r="L1367" s="43"/>
    </row>
    <row r="1368" spans="12:12" x14ac:dyDescent="0.25">
      <c r="L1368" s="43"/>
    </row>
    <row r="1369" spans="12:12" x14ac:dyDescent="0.25">
      <c r="L1369" s="43"/>
    </row>
    <row r="1370" spans="12:12" x14ac:dyDescent="0.25">
      <c r="L1370" s="43"/>
    </row>
    <row r="1371" spans="12:12" x14ac:dyDescent="0.25">
      <c r="L1371" s="43"/>
    </row>
    <row r="1372" spans="12:12" x14ac:dyDescent="0.25">
      <c r="L1372" s="43"/>
    </row>
    <row r="1373" spans="12:12" x14ac:dyDescent="0.25">
      <c r="L1373" s="43"/>
    </row>
    <row r="1374" spans="12:12" x14ac:dyDescent="0.25">
      <c r="L1374" s="43"/>
    </row>
    <row r="1375" spans="12:12" x14ac:dyDescent="0.25">
      <c r="L1375" s="43"/>
    </row>
    <row r="1376" spans="12:12" x14ac:dyDescent="0.25">
      <c r="L1376" s="43"/>
    </row>
    <row r="1377" spans="12:12" x14ac:dyDescent="0.25">
      <c r="L1377" s="43"/>
    </row>
    <row r="1378" spans="12:12" x14ac:dyDescent="0.25">
      <c r="L1378" s="43"/>
    </row>
    <row r="1379" spans="12:12" x14ac:dyDescent="0.25">
      <c r="L1379" s="43"/>
    </row>
    <row r="1380" spans="12:12" x14ac:dyDescent="0.25">
      <c r="L1380" s="43"/>
    </row>
    <row r="1381" spans="12:12" x14ac:dyDescent="0.25">
      <c r="L1381" s="43"/>
    </row>
    <row r="1382" spans="12:12" x14ac:dyDescent="0.25">
      <c r="L1382" s="43"/>
    </row>
    <row r="1383" spans="12:12" x14ac:dyDescent="0.25">
      <c r="L1383" s="43"/>
    </row>
    <row r="1384" spans="12:12" x14ac:dyDescent="0.25">
      <c r="L1384" s="43"/>
    </row>
    <row r="1385" spans="12:12" x14ac:dyDescent="0.25">
      <c r="L1385" s="43"/>
    </row>
    <row r="1386" spans="12:12" x14ac:dyDescent="0.25">
      <c r="L1386" s="43"/>
    </row>
    <row r="1387" spans="12:12" x14ac:dyDescent="0.25">
      <c r="L1387" s="43"/>
    </row>
    <row r="1388" spans="12:12" x14ac:dyDescent="0.25">
      <c r="L1388" s="43"/>
    </row>
    <row r="1389" spans="12:12" x14ac:dyDescent="0.25">
      <c r="L1389" s="43"/>
    </row>
    <row r="1390" spans="12:12" x14ac:dyDescent="0.25">
      <c r="L1390" s="43"/>
    </row>
    <row r="1391" spans="12:12" x14ac:dyDescent="0.25">
      <c r="L1391" s="43"/>
    </row>
    <row r="1392" spans="12:12" x14ac:dyDescent="0.25">
      <c r="L1392" s="43"/>
    </row>
    <row r="1393" spans="12:12" x14ac:dyDescent="0.25">
      <c r="L1393" s="43"/>
    </row>
    <row r="1394" spans="12:12" x14ac:dyDescent="0.25">
      <c r="L1394" s="43"/>
    </row>
    <row r="1395" spans="12:12" x14ac:dyDescent="0.25">
      <c r="L1395" s="43"/>
    </row>
    <row r="1396" spans="12:12" x14ac:dyDescent="0.25">
      <c r="L1396" s="43"/>
    </row>
    <row r="1397" spans="12:12" x14ac:dyDescent="0.25">
      <c r="L1397" s="43"/>
    </row>
    <row r="1398" spans="12:12" x14ac:dyDescent="0.25">
      <c r="L1398" s="43"/>
    </row>
    <row r="1399" spans="12:12" x14ac:dyDescent="0.25">
      <c r="L1399" s="43"/>
    </row>
    <row r="1400" spans="12:12" x14ac:dyDescent="0.25">
      <c r="L1400" s="43"/>
    </row>
    <row r="1401" spans="12:12" x14ac:dyDescent="0.25">
      <c r="L1401" s="43"/>
    </row>
    <row r="1402" spans="12:12" x14ac:dyDescent="0.25">
      <c r="L1402" s="43"/>
    </row>
    <row r="1403" spans="12:12" x14ac:dyDescent="0.25">
      <c r="L1403" s="43"/>
    </row>
    <row r="1404" spans="12:12" x14ac:dyDescent="0.25">
      <c r="L1404" s="43"/>
    </row>
    <row r="1405" spans="12:12" x14ac:dyDescent="0.25">
      <c r="L1405" s="43"/>
    </row>
    <row r="1406" spans="12:12" x14ac:dyDescent="0.25">
      <c r="L1406" s="43"/>
    </row>
    <row r="1407" spans="12:12" x14ac:dyDescent="0.25">
      <c r="L1407" s="43"/>
    </row>
    <row r="1408" spans="12:12" x14ac:dyDescent="0.25">
      <c r="L1408" s="43"/>
    </row>
    <row r="1409" spans="12:12" x14ac:dyDescent="0.25">
      <c r="L1409" s="43"/>
    </row>
    <row r="1410" spans="12:12" x14ac:dyDescent="0.25">
      <c r="L1410" s="43"/>
    </row>
    <row r="1411" spans="12:12" x14ac:dyDescent="0.25">
      <c r="L1411" s="43"/>
    </row>
    <row r="1412" spans="12:12" x14ac:dyDescent="0.25">
      <c r="L1412" s="43"/>
    </row>
    <row r="1413" spans="12:12" x14ac:dyDescent="0.25">
      <c r="L1413" s="43"/>
    </row>
    <row r="1414" spans="12:12" x14ac:dyDescent="0.25">
      <c r="L1414" s="43"/>
    </row>
    <row r="1415" spans="12:12" x14ac:dyDescent="0.25">
      <c r="L1415" s="43"/>
    </row>
    <row r="1416" spans="12:12" x14ac:dyDescent="0.25">
      <c r="L1416" s="43"/>
    </row>
    <row r="1417" spans="12:12" x14ac:dyDescent="0.25">
      <c r="L1417" s="43"/>
    </row>
    <row r="1418" spans="12:12" x14ac:dyDescent="0.25">
      <c r="L1418" s="43"/>
    </row>
    <row r="1419" spans="12:12" x14ac:dyDescent="0.25">
      <c r="L1419" s="43"/>
    </row>
    <row r="1420" spans="12:12" x14ac:dyDescent="0.25">
      <c r="L1420" s="43"/>
    </row>
    <row r="1421" spans="12:12" x14ac:dyDescent="0.25">
      <c r="L1421" s="43"/>
    </row>
    <row r="1422" spans="12:12" x14ac:dyDescent="0.25">
      <c r="L1422" s="43"/>
    </row>
    <row r="1423" spans="12:12" x14ac:dyDescent="0.25">
      <c r="L1423" s="43"/>
    </row>
    <row r="1424" spans="12:12" x14ac:dyDescent="0.25">
      <c r="L1424" s="43"/>
    </row>
    <row r="1425" spans="12:12" x14ac:dyDescent="0.25">
      <c r="L1425" s="43"/>
    </row>
    <row r="1426" spans="12:12" x14ac:dyDescent="0.25">
      <c r="L1426" s="43"/>
    </row>
    <row r="1427" spans="12:12" x14ac:dyDescent="0.25">
      <c r="L1427" s="43"/>
    </row>
    <row r="1428" spans="12:12" x14ac:dyDescent="0.25">
      <c r="L1428" s="43"/>
    </row>
    <row r="1429" spans="12:12" x14ac:dyDescent="0.25">
      <c r="L1429" s="43"/>
    </row>
    <row r="1430" spans="12:12" x14ac:dyDescent="0.25">
      <c r="L1430" s="43"/>
    </row>
    <row r="1431" spans="12:12" x14ac:dyDescent="0.25">
      <c r="L1431" s="43"/>
    </row>
    <row r="1432" spans="12:12" x14ac:dyDescent="0.25">
      <c r="L1432" s="43"/>
    </row>
    <row r="1433" spans="12:12" x14ac:dyDescent="0.25">
      <c r="L1433" s="43"/>
    </row>
    <row r="1434" spans="12:12" x14ac:dyDescent="0.25">
      <c r="L1434" s="43"/>
    </row>
    <row r="1435" spans="12:12" x14ac:dyDescent="0.25">
      <c r="L1435" s="43"/>
    </row>
    <row r="1436" spans="12:12" x14ac:dyDescent="0.25">
      <c r="L1436" s="43"/>
    </row>
    <row r="1437" spans="12:12" x14ac:dyDescent="0.25">
      <c r="L1437" s="43"/>
    </row>
    <row r="1438" spans="12:12" x14ac:dyDescent="0.25">
      <c r="L1438" s="43"/>
    </row>
    <row r="1439" spans="12:12" x14ac:dyDescent="0.25">
      <c r="L1439" s="43"/>
    </row>
    <row r="1440" spans="12:12" x14ac:dyDescent="0.25">
      <c r="L1440" s="43"/>
    </row>
    <row r="1441" spans="12:12" x14ac:dyDescent="0.25">
      <c r="L1441" s="43"/>
    </row>
    <row r="1442" spans="12:12" x14ac:dyDescent="0.25">
      <c r="L1442" s="43"/>
    </row>
    <row r="1443" spans="12:12" x14ac:dyDescent="0.25">
      <c r="L1443" s="43"/>
    </row>
    <row r="1444" spans="12:12" x14ac:dyDescent="0.25">
      <c r="L1444" s="43"/>
    </row>
    <row r="1445" spans="12:12" x14ac:dyDescent="0.25">
      <c r="L1445" s="43"/>
    </row>
    <row r="1446" spans="12:12" x14ac:dyDescent="0.25">
      <c r="L1446" s="43"/>
    </row>
    <row r="1447" spans="12:12" x14ac:dyDescent="0.25">
      <c r="L1447" s="43"/>
    </row>
    <row r="1448" spans="12:12" x14ac:dyDescent="0.25">
      <c r="L1448" s="43"/>
    </row>
  </sheetData>
  <sheetProtection sheet="1" formatCells="0" formatColumns="0" formatRows="0" insertColumns="0" insertRows="0" insertHyperlinks="0" deleteColumns="0" deleteRows="0" sort="0" autoFilter="0" pivotTables="0"/>
  <mergeCells count="2">
    <mergeCell ref="B3:C3"/>
    <mergeCell ref="R6:T6"/>
  </mergeCells>
  <dataValidations count="2">
    <dataValidation type="list" allowBlank="1" showInputMessage="1" showErrorMessage="1" sqref="C15" xr:uid="{00000000-0002-0000-0200-000000000000}">
      <formula1>"Berekening TKP,Aanlevering Fonds"</formula1>
    </dataValidation>
    <dataValidation allowBlank="1" showErrorMessage="1" promptTitle="Sekseneutrale factor" prompt="Sekseneutrale factor = % Man" sqref="C18" xr:uid="{00000000-0002-0000-0200-000001000000}"/>
  </dataValidations>
  <pageMargins left="0.7" right="0.7" top="0.75" bottom="0.75" header="0.3" footer="0.3"/>
  <pageSetup paperSize="9" orientation="portrait" horizontalDpi="300" verticalDpi="0" copies="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A1:C16"/>
  <sheetViews>
    <sheetView workbookViewId="0">
      <selection activeCell="B19" sqref="B19"/>
    </sheetView>
  </sheetViews>
  <sheetFormatPr defaultRowHeight="12.5" x14ac:dyDescent="0.25"/>
  <cols>
    <col min="1" max="1" width="15.54296875" customWidth="1"/>
  </cols>
  <sheetData>
    <row r="1" spans="1:3" ht="13" x14ac:dyDescent="0.3">
      <c r="A1" s="1" t="s">
        <v>129</v>
      </c>
    </row>
    <row r="2" spans="1:3" x14ac:dyDescent="0.25">
      <c r="A2" t="s">
        <v>130</v>
      </c>
    </row>
    <row r="3" spans="1:3" x14ac:dyDescent="0.25">
      <c r="A3" t="s">
        <v>131</v>
      </c>
    </row>
    <row r="5" spans="1:3" x14ac:dyDescent="0.25">
      <c r="A5" t="s">
        <v>132</v>
      </c>
      <c r="B5" t="s">
        <v>133</v>
      </c>
    </row>
    <row r="7" spans="1:3" x14ac:dyDescent="0.25">
      <c r="A7" t="s">
        <v>134</v>
      </c>
    </row>
    <row r="8" spans="1:3" x14ac:dyDescent="0.25">
      <c r="A8" t="s">
        <v>135</v>
      </c>
    </row>
    <row r="9" spans="1:3" x14ac:dyDescent="0.25">
      <c r="A9" t="s">
        <v>136</v>
      </c>
    </row>
    <row r="10" spans="1:3" x14ac:dyDescent="0.25">
      <c r="A10" t="s">
        <v>137</v>
      </c>
    </row>
    <row r="11" spans="1:3" x14ac:dyDescent="0.25">
      <c r="A11" t="s">
        <v>138</v>
      </c>
    </row>
    <row r="12" spans="1:3" x14ac:dyDescent="0.25">
      <c r="A12" t="s">
        <v>139</v>
      </c>
    </row>
    <row r="13" spans="1:3" x14ac:dyDescent="0.25">
      <c r="A13" t="s">
        <v>140</v>
      </c>
    </row>
    <row r="14" spans="1:3" x14ac:dyDescent="0.25">
      <c r="A14" t="s">
        <v>141</v>
      </c>
      <c r="B14" t="str">
        <f ca="1">CELL("bestandsnaam",A1)</f>
        <v>C:\Users\haverkamp.s\Downloads\[26-5-2026_bpl-bereken-compensatie (1).xlsm]Legaliteit</v>
      </c>
    </row>
    <row r="15" spans="1:3" x14ac:dyDescent="0.25">
      <c r="B15" s="2"/>
    </row>
    <row r="16" spans="1:3" x14ac:dyDescent="0.25">
      <c r="A16" t="s">
        <v>142</v>
      </c>
      <c r="B16">
        <v>1</v>
      </c>
      <c r="C16" t="s">
        <v>143</v>
      </c>
    </row>
  </sheetData>
  <sheetProtection sheet="1" formatCells="0" formatColumns="0" formatRows="0" insertColumns="0" insertRows="0" insertHyperlinks="0" deleteColumns="0" deleteRows="0" sort="0" autoFilter="0" pivotTables="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BAEAC56EA1A534DBF38A82FCEB7B533" ma:contentTypeVersion="12" ma:contentTypeDescription="Create a new document." ma:contentTypeScope="" ma:versionID="4303f348588fabb9d60e765f635a063a">
  <xsd:schema xmlns:xsd="http://www.w3.org/2001/XMLSchema" xmlns:xs="http://www.w3.org/2001/XMLSchema" xmlns:p="http://schemas.microsoft.com/office/2006/metadata/properties" xmlns:ns2="30a28ac1-f2f3-42f0-b288-f5bd409e7508" targetNamespace="http://schemas.microsoft.com/office/2006/metadata/properties" ma:root="true" ma:fieldsID="59876e8a37f866451d35aacb0311770c" ns2:_="">
    <xsd:import namespace="30a28ac1-f2f3-42f0-b288-f5bd409e750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BillingMetadata" minOccurs="0"/>
                <xsd:element ref="ns2:lcf76f155ced4ddcb4097134ff3c332f"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a28ac1-f2f3-42f0-b288-f5bd409e750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18416e9-e3a2-42d1-bdfa-3e911e1ce58a"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0a28ac1-f2f3-42f0-b288-f5bd409e7508">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034DA7-B8E8-4016-A427-277400F9FD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a28ac1-f2f3-42f0-b288-f5bd409e75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AC8BE1-6065-4251-B719-01F74BB96962}">
  <ds:schemaRefs>
    <ds:schemaRef ds:uri="http://schemas.microsoft.com/office/2006/metadata/properties"/>
    <ds:schemaRef ds:uri="http://schemas.microsoft.com/office/infopath/2007/PartnerControls"/>
    <ds:schemaRef ds:uri="30a28ac1-f2f3-42f0-b288-f5bd409e7508"/>
  </ds:schemaRefs>
</ds:datastoreItem>
</file>

<file path=customXml/itemProps3.xml><?xml version="1.0" encoding="utf-8"?>
<ds:datastoreItem xmlns:ds="http://schemas.openxmlformats.org/officeDocument/2006/customXml" ds:itemID="{EBD4C850-EDCD-47E4-8C52-16710120FD98}">
  <ds:schemaRefs>
    <ds:schemaRef ds:uri="http://schemas.microsoft.com/sharepoint/v3/contenttype/forms"/>
  </ds:schemaRefs>
</ds:datastoreItem>
</file>

<file path=docMetadata/LabelInfo.xml><?xml version="1.0" encoding="utf-8"?>
<clbl:labelList xmlns:clbl="http://schemas.microsoft.com/office/2020/mipLabelMetadata">
  <clbl:label id="{a911eff9-d416-4218-ad0f-9d12c4499240}" enabled="1" method="Standard" siteId="{866828ac-36d2-478f-b3e1-20e24430c12d}"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2</vt:i4>
      </vt:variant>
    </vt:vector>
  </HeadingPairs>
  <TitlesOfParts>
    <vt:vector size="3" baseType="lpstr">
      <vt:lpstr>Inschatting BPL compensatie</vt:lpstr>
      <vt:lpstr>'Inschatting BPL compensatie'!Afdrukbereik</vt:lpstr>
      <vt:lpstr>legaal</vt:lpstr>
    </vt:vector>
  </TitlesOfParts>
  <Manager/>
  <Company>TKP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Burg, Antwan van der</dc:creator>
  <cp:keywords/>
  <dc:description/>
  <cp:lastModifiedBy>Haverkamp, Shirley</cp:lastModifiedBy>
  <cp:revision/>
  <dcterms:created xsi:type="dcterms:W3CDTF">2025-04-03T06:18:56Z</dcterms:created>
  <dcterms:modified xsi:type="dcterms:W3CDTF">2026-05-26T07:39:41Z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911eff9-d416-4218-ad0f-9d12c4499240_Enabled">
    <vt:lpwstr>true</vt:lpwstr>
  </property>
  <property fmtid="{D5CDD505-2E9C-101B-9397-08002B2CF9AE}" pid="3" name="MSIP_Label_a911eff9-d416-4218-ad0f-9d12c4499240_SetDate">
    <vt:lpwstr>2026-02-06T12:22:21Z</vt:lpwstr>
  </property>
  <property fmtid="{D5CDD505-2E9C-101B-9397-08002B2CF9AE}" pid="4" name="MSIP_Label_a911eff9-d416-4218-ad0f-9d12c4499240_Method">
    <vt:lpwstr>Standard</vt:lpwstr>
  </property>
  <property fmtid="{D5CDD505-2E9C-101B-9397-08002B2CF9AE}" pid="5" name="MSIP_Label_a911eff9-d416-4218-ad0f-9d12c4499240_Name">
    <vt:lpwstr>defa4170-0d19-0005-0004-bc88714345d2</vt:lpwstr>
  </property>
  <property fmtid="{D5CDD505-2E9C-101B-9397-08002B2CF9AE}" pid="6" name="MSIP_Label_a911eff9-d416-4218-ad0f-9d12c4499240_SiteId">
    <vt:lpwstr>866828ac-36d2-478f-b3e1-20e24430c12d</vt:lpwstr>
  </property>
  <property fmtid="{D5CDD505-2E9C-101B-9397-08002B2CF9AE}" pid="7" name="MSIP_Label_a911eff9-d416-4218-ad0f-9d12c4499240_ActionId">
    <vt:lpwstr>9a64c584-8955-406d-a3fe-93cf38779eec</vt:lpwstr>
  </property>
  <property fmtid="{D5CDD505-2E9C-101B-9397-08002B2CF9AE}" pid="8" name="MSIP_Label_a911eff9-d416-4218-ad0f-9d12c4499240_ContentBits">
    <vt:lpwstr>0</vt:lpwstr>
  </property>
  <property fmtid="{D5CDD505-2E9C-101B-9397-08002B2CF9AE}" pid="9" name="MSIP_Label_a911eff9-d416-4218-ad0f-9d12c4499240_Tag">
    <vt:lpwstr>10, 3, 0, 1</vt:lpwstr>
  </property>
  <property fmtid="{D5CDD505-2E9C-101B-9397-08002B2CF9AE}" pid="10" name="ContentTypeId">
    <vt:lpwstr>0x010100FBAEAC56EA1A534DBF38A82FCEB7B533</vt:lpwstr>
  </property>
  <property fmtid="{D5CDD505-2E9C-101B-9397-08002B2CF9AE}" pid="11" name="MSIP_Label_4009c563-f102-4540-adf1-4a934a06e57a_Enabled">
    <vt:lpwstr>true</vt:lpwstr>
  </property>
  <property fmtid="{D5CDD505-2E9C-101B-9397-08002B2CF9AE}" pid="12" name="MSIP_Label_4009c563-f102-4540-adf1-4a934a06e57a_SetDate">
    <vt:lpwstr>2026-04-07T06:38:03Z</vt:lpwstr>
  </property>
  <property fmtid="{D5CDD505-2E9C-101B-9397-08002B2CF9AE}" pid="13" name="MSIP_Label_4009c563-f102-4540-adf1-4a934a06e57a_Method">
    <vt:lpwstr>Standard</vt:lpwstr>
  </property>
  <property fmtid="{D5CDD505-2E9C-101B-9397-08002B2CF9AE}" pid="14" name="MSIP_Label_4009c563-f102-4540-adf1-4a934a06e57a_Name">
    <vt:lpwstr>defa4170-0d19-0005-0004-bc88714345d2</vt:lpwstr>
  </property>
  <property fmtid="{D5CDD505-2E9C-101B-9397-08002B2CF9AE}" pid="15" name="MSIP_Label_4009c563-f102-4540-adf1-4a934a06e57a_SiteId">
    <vt:lpwstr>ffe24999-188d-4ffb-a722-54068861da6c</vt:lpwstr>
  </property>
  <property fmtid="{D5CDD505-2E9C-101B-9397-08002B2CF9AE}" pid="16" name="MSIP_Label_4009c563-f102-4540-adf1-4a934a06e57a_ActionId">
    <vt:lpwstr>5f918298-605f-4d23-bb77-2b69bcd61243</vt:lpwstr>
  </property>
  <property fmtid="{D5CDD505-2E9C-101B-9397-08002B2CF9AE}" pid="17" name="MSIP_Label_4009c563-f102-4540-adf1-4a934a06e57a_ContentBits">
    <vt:lpwstr>0</vt:lpwstr>
  </property>
  <property fmtid="{D5CDD505-2E9C-101B-9397-08002B2CF9AE}" pid="18" name="MSIP_Label_4009c563-f102-4540-adf1-4a934a06e57a_Tag">
    <vt:lpwstr>10, 3, 0, 1</vt:lpwstr>
  </property>
  <property fmtid="{D5CDD505-2E9C-101B-9397-08002B2CF9AE}" pid="19" name="MediaServiceImageTags">
    <vt:lpwstr/>
  </property>
</Properties>
</file>